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9200" windowHeight="7050"/>
  </bookViews>
  <sheets>
    <sheet name="koptāme" sheetId="3" r:id="rId1"/>
    <sheet name="kopsavilkums" sheetId="2" r:id="rId2"/>
    <sheet name="tāme" sheetId="5" r:id="rId3"/>
  </sheets>
  <externalReferences>
    <externalReference r:id="rId4"/>
  </externalReferences>
  <definedNames>
    <definedName name="_xlnm.Print_Area" localSheetId="1">kopsavilkums!$A$1:$L$35</definedName>
    <definedName name="_xlnm.Print_Area" localSheetId="0">koptāme!$A$1:$C$30</definedName>
    <definedName name="_xlnm.Print_Area" localSheetId="2">tāme!$A$1:$P$64</definedName>
  </definedNames>
  <calcPr calcId="162913" fullPrecision="0"/>
</workbook>
</file>

<file path=xl/calcChain.xml><?xml version="1.0" encoding="utf-8"?>
<calcChain xmlns="http://schemas.openxmlformats.org/spreadsheetml/2006/main">
  <c r="E47" i="5" l="1"/>
  <c r="E22" i="5" l="1"/>
  <c r="C14" i="2" l="1"/>
  <c r="A64" i="5" l="1"/>
  <c r="C24" i="2" l="1"/>
  <c r="N51" i="5" l="1"/>
  <c r="L51" i="5"/>
  <c r="O51" i="5"/>
  <c r="B24" i="2"/>
  <c r="B14" i="2"/>
  <c r="P51" i="5" l="1"/>
  <c r="M51" i="5"/>
  <c r="F14" i="2" s="1"/>
  <c r="F15" i="2" s="1"/>
  <c r="I14" i="2"/>
  <c r="I15" i="2" s="1"/>
  <c r="H9" i="2" s="1"/>
  <c r="H14" i="2"/>
  <c r="H15" i="2" s="1"/>
  <c r="G14" i="2"/>
  <c r="G15" i="2" s="1"/>
  <c r="E14" i="2" l="1"/>
  <c r="E15" i="2" s="1"/>
  <c r="E16" i="2" l="1"/>
  <c r="E17" i="2" s="1"/>
  <c r="E18" i="2"/>
  <c r="N11" i="5"/>
  <c r="E19" i="2" l="1"/>
  <c r="H8" i="2" s="1"/>
  <c r="C18" i="3" l="1"/>
  <c r="C19" i="3" s="1"/>
  <c r="C21" i="3" s="1"/>
  <c r="C23" i="3" s="1"/>
</calcChain>
</file>

<file path=xl/sharedStrings.xml><?xml version="1.0" encoding="utf-8"?>
<sst xmlns="http://schemas.openxmlformats.org/spreadsheetml/2006/main" count="138" uniqueCount="82">
  <si>
    <t>Nr.p.k.</t>
  </si>
  <si>
    <t>Kods</t>
  </si>
  <si>
    <t>Darba nosaukums</t>
  </si>
  <si>
    <t>Mērvienība</t>
  </si>
  <si>
    <t>Daudzums</t>
  </si>
  <si>
    <t>Tāmes izmaksas</t>
  </si>
  <si>
    <t>euro</t>
  </si>
  <si>
    <t>Tāme sastādīta</t>
  </si>
  <si>
    <t>Vienības izmaksas</t>
  </si>
  <si>
    <t>Kopā uz visu apjomu</t>
  </si>
  <si>
    <t>laika norma (c/h)</t>
  </si>
  <si>
    <r>
      <t>darba samaksas likme</t>
    </r>
    <r>
      <rPr>
        <b/>
        <sz val="10"/>
        <rFont val="Times New Roman"/>
        <family val="1"/>
        <charset val="186"/>
      </rPr>
      <t>*</t>
    </r>
    <r>
      <rPr>
        <sz val="10"/>
        <rFont val="Times New Roman"/>
        <family val="1"/>
        <charset val="186"/>
      </rPr>
      <t xml:space="preserve"> </t>
    </r>
    <r>
      <rPr>
        <i/>
        <sz val="10"/>
        <rFont val="Times New Roman"/>
        <family val="1"/>
        <charset val="186"/>
      </rPr>
      <t>(euro/h)</t>
    </r>
  </si>
  <si>
    <t>darba alga</t>
  </si>
  <si>
    <t>būvizstrādājumi</t>
  </si>
  <si>
    <t>mehānismi</t>
  </si>
  <si>
    <t>kopā</t>
  </si>
  <si>
    <t>darbietilpība (c/h)</t>
  </si>
  <si>
    <t>summa</t>
  </si>
  <si>
    <t>KOPSAVILKUMA APRĒĶINS</t>
  </si>
  <si>
    <t>Par kopējo summu (euro)</t>
  </si>
  <si>
    <t>Kopējā darbietilpība, c/h</t>
  </si>
  <si>
    <t>Kods, tāmes Nr.</t>
  </si>
  <si>
    <t>Būvdarbu veids vai konstruktīvā elementa nosaukums</t>
  </si>
  <si>
    <t>Tai skaitā</t>
  </si>
  <si>
    <t>Darbietilpība c/h</t>
  </si>
  <si>
    <t>KOPĀ</t>
  </si>
  <si>
    <t>Virsizdevumi (%)</t>
  </si>
  <si>
    <t>t.sk.darba aizsardzība</t>
  </si>
  <si>
    <t>Peļņa (%)</t>
  </si>
  <si>
    <t>Pavisam KOPĀ:</t>
  </si>
  <si>
    <t>Sastādīja:</t>
  </si>
  <si>
    <t>(paraksts un tā atšifrējums, amats, uzņēmuma nosaukums, datums)</t>
  </si>
  <si>
    <t>Pārbaudīja:</t>
  </si>
  <si>
    <t>Sertifikāta Nr.:</t>
  </si>
  <si>
    <t xml:space="preserve"> BŪVNIECĪBAS KOPTĀME</t>
  </si>
  <si>
    <t>Objekta nosaukums</t>
  </si>
  <si>
    <t>Objekta izmaksas (euro)</t>
  </si>
  <si>
    <t>1.</t>
  </si>
  <si>
    <t>Kopā</t>
  </si>
  <si>
    <t>PVN 21%</t>
  </si>
  <si>
    <t>Kopā ar PVN</t>
  </si>
  <si>
    <t>Tāme sastādīta:</t>
  </si>
  <si>
    <t>Lokālā tāme nr.1.</t>
  </si>
  <si>
    <t xml:space="preserve">    </t>
  </si>
  <si>
    <t>m2</t>
  </si>
  <si>
    <t>m</t>
  </si>
  <si>
    <t>Griestu gruntēšana, špaktelēšana</t>
  </si>
  <si>
    <t>Griestu krāsošana</t>
  </si>
  <si>
    <t>Sienu gruntēšana, špaktelēšana</t>
  </si>
  <si>
    <t>Sienu krāsošana no 0.8 m augstuma līdz griestiem</t>
  </si>
  <si>
    <t>Objekta adrese: Saules iela 5, Nīca, Nīcas novads, LV – 3473</t>
  </si>
  <si>
    <t xml:space="preserve">Būvnieks:   </t>
  </si>
  <si>
    <t>Objekta nosaukums: PII Spārīte telpu remonts</t>
  </si>
  <si>
    <t>Būves nosaukums: PII Spārīte telpu remonts</t>
  </si>
  <si>
    <t>Pasūtītājs : Nīcas novada dome</t>
  </si>
  <si>
    <t xml:space="preserve"> PII Spārīte telpu remonts</t>
  </si>
  <si>
    <t>Kāpņu telpa</t>
  </si>
  <si>
    <t>Sienas un griesti</t>
  </si>
  <si>
    <t>Kāpņu pakāpienu un laukumu attīrīšana, daļējs remonts</t>
  </si>
  <si>
    <t>remontmateriāls (betons, špaktele)</t>
  </si>
  <si>
    <t>kg</t>
  </si>
  <si>
    <t>palīgmateriāli</t>
  </si>
  <si>
    <t>kompl</t>
  </si>
  <si>
    <t>Kāpņu pakāpienu un laukumu pārklāšana ar epoksīda krāsu</t>
  </si>
  <si>
    <t>Grunts kārta pamatnei</t>
  </si>
  <si>
    <t>Matētas lakas nobeiguma pārklājums 2*100ml/m2</t>
  </si>
  <si>
    <t>gruntskrāsa</t>
  </si>
  <si>
    <t>krāsa metālam</t>
  </si>
  <si>
    <t>2021. gada 19. februārī</t>
  </si>
  <si>
    <t>Kāpnes.</t>
  </si>
  <si>
    <t>Saplākšņa montāža grīdai 9 mm</t>
  </si>
  <si>
    <t>Griestu, kāpņu laidu apakšas  gruntēšana, špaktelēšana</t>
  </si>
  <si>
    <t xml:space="preserve">2K epoksīda krāsa  </t>
  </si>
  <si>
    <t>dekoratīvās pretslīdes piedevas PVA pārslas</t>
  </si>
  <si>
    <t>Objekta nosaukums: PII Spārīte Trīsstāvu kāpņu telpas un gaiteņa remonts</t>
  </si>
  <si>
    <t>Sienas krāsošana līdz 0.8 m augstumam ar mazgājamu matētu krāsu</t>
  </si>
  <si>
    <t>Kāpņu margu  krāsošana ar metāla krāsu</t>
  </si>
  <si>
    <t>1.stāva priekštelpa un 3.stāva gaitenis</t>
  </si>
  <si>
    <t>Grīdas seguma un kājlīstu demontāža</t>
  </si>
  <si>
    <t>Grīdas špaktelēšana, nodilumizturīga linoleja ieklāšana</t>
  </si>
  <si>
    <t>Sienas krāsošana līdz 0.8 m augstumam ar mazgājamu, matētu krāsu</t>
  </si>
  <si>
    <t>Kājlīstu montāža (plastmasas)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</si>
</sst>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_-;\-* #,##0.00_-;_-* &quot;-&quot;??_-;_-@_-"/>
    <numFmt numFmtId="166" formatCode="_-[$€-2]\ * #,##0.00_-;\-[$€-2]\ * #,##0.00_-;_-[$€-2]\ * &quot;-&quot;??_-;_-@_-"/>
    <numFmt numFmtId="167" formatCode="_([$€-2]\ * #,##0.00_);_([$€-2]\ * \(#,##0.00\);_([$€-2]\ * &quot;-&quot;??_);_(@_)"/>
    <numFmt numFmtId="168" formatCode="[$-409]General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1"/>
      <color rgb="FFC0000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Arial"/>
      <family val="2"/>
      <charset val="204"/>
    </font>
    <font>
      <b/>
      <i/>
      <sz val="10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Helv"/>
    </font>
    <font>
      <sz val="8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rgb="FF00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/>
    <xf numFmtId="0" fontId="12" fillId="0" borderId="0"/>
    <xf numFmtId="0" fontId="19" fillId="0" borderId="0"/>
    <xf numFmtId="168" fontId="23" fillId="0" borderId="0" applyBorder="0" applyProtection="0"/>
  </cellStyleXfs>
  <cellXfs count="179">
    <xf numFmtId="0" fontId="0" fillId="0" borderId="0" xfId="0"/>
    <xf numFmtId="0" fontId="3" fillId="0" borderId="0" xfId="0" applyFont="1" applyProtection="1">
      <protection locked="0"/>
    </xf>
    <xf numFmtId="0" fontId="4" fillId="3" borderId="0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3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8" fillId="0" borderId="0" xfId="3" applyNumberFormat="1" applyFont="1" applyFill="1" applyBorder="1" applyAlignment="1" applyProtection="1">
      <protection locked="0"/>
    </xf>
    <xf numFmtId="1" fontId="8" fillId="0" borderId="0" xfId="3" applyNumberFormat="1" applyFont="1" applyFill="1" applyBorder="1" applyAlignment="1" applyProtection="1">
      <protection locked="0"/>
    </xf>
    <xf numFmtId="1" fontId="4" fillId="0" borderId="0" xfId="3" applyNumberFormat="1" applyFont="1" applyFill="1" applyBorder="1" applyAlignment="1" applyProtection="1">
      <alignment vertical="top" wrapText="1"/>
      <protection locked="0"/>
    </xf>
    <xf numFmtId="1" fontId="4" fillId="0" borderId="0" xfId="3" applyNumberFormat="1" applyFont="1" applyFill="1" applyBorder="1" applyAlignment="1" applyProtection="1">
      <alignment vertical="top"/>
      <protection locked="0"/>
    </xf>
    <xf numFmtId="0" fontId="8" fillId="3" borderId="0" xfId="3" applyFont="1" applyFill="1" applyBorder="1" applyAlignment="1" applyProtection="1">
      <alignment vertical="center"/>
      <protection locked="0"/>
    </xf>
    <xf numFmtId="0" fontId="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  <protection locked="0"/>
    </xf>
    <xf numFmtId="0" fontId="8" fillId="0" borderId="0" xfId="3" applyFont="1" applyFill="1" applyBorder="1" applyAlignment="1" applyProtection="1">
      <alignment horizontal="right" vertical="center"/>
      <protection locked="0"/>
    </xf>
    <xf numFmtId="0" fontId="8" fillId="0" borderId="0" xfId="2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3" fillId="0" borderId="0" xfId="2" applyFont="1" applyFill="1" applyAlignment="1" applyProtection="1">
      <alignment horizontal="center"/>
      <protection locked="0"/>
    </xf>
    <xf numFmtId="165" fontId="8" fillId="0" borderId="0" xfId="3" applyNumberFormat="1" applyFont="1" applyBorder="1" applyAlignment="1" applyProtection="1">
      <alignment horizontal="center" vertical="center" wrapText="1"/>
      <protection locked="0"/>
    </xf>
    <xf numFmtId="165" fontId="3" fillId="3" borderId="8" xfId="0" applyNumberFormat="1" applyFont="1" applyFill="1" applyBorder="1" applyAlignment="1" applyProtection="1">
      <alignment horizontal="center" vertical="center"/>
      <protection locked="0"/>
    </xf>
    <xf numFmtId="165" fontId="3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right" vertical="center" wrapText="1"/>
      <protection locked="0"/>
    </xf>
    <xf numFmtId="2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2" applyNumberFormat="1" applyFont="1" applyFill="1" applyBorder="1" applyAlignment="1" applyProtection="1">
      <alignment horizontal="left"/>
      <protection locked="0"/>
    </xf>
    <xf numFmtId="0" fontId="4" fillId="3" borderId="0" xfId="2" applyNumberFormat="1" applyFont="1" applyFill="1" applyBorder="1" applyProtection="1">
      <protection locked="0"/>
    </xf>
    <xf numFmtId="0" fontId="4" fillId="3" borderId="0" xfId="2" applyFont="1" applyFill="1" applyBorder="1" applyProtection="1">
      <protection locked="0"/>
    </xf>
    <xf numFmtId="0" fontId="4" fillId="0" borderId="0" xfId="2" applyFont="1" applyFill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NumberFormat="1" applyFont="1" applyBorder="1" applyProtection="1">
      <protection locked="0"/>
    </xf>
    <xf numFmtId="49" fontId="14" fillId="3" borderId="0" xfId="0" applyNumberFormat="1" applyFont="1" applyFill="1" applyBorder="1" applyAlignment="1" applyProtection="1">
      <protection locked="0"/>
    </xf>
    <xf numFmtId="1" fontId="15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8" fillId="3" borderId="0" xfId="0" applyNumberFormat="1" applyFont="1" applyFill="1" applyBorder="1" applyAlignment="1" applyProtection="1">
      <alignment vertical="center"/>
      <protection locked="0"/>
    </xf>
    <xf numFmtId="0" fontId="9" fillId="3" borderId="0" xfId="0" applyNumberFormat="1" applyFont="1" applyFill="1" applyBorder="1" applyAlignment="1" applyProtection="1">
      <alignment vertical="center"/>
      <protection locked="0"/>
    </xf>
    <xf numFmtId="0" fontId="15" fillId="3" borderId="0" xfId="3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16" fillId="0" borderId="0" xfId="3" applyFont="1" applyFill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4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6" fillId="6" borderId="0" xfId="0" applyFont="1" applyFill="1" applyBorder="1" applyAlignment="1" applyProtection="1">
      <protection locked="0"/>
    </xf>
    <xf numFmtId="0" fontId="4" fillId="6" borderId="0" xfId="0" applyFont="1" applyFill="1" applyBorder="1" applyAlignment="1" applyProtection="1">
      <protection locked="0"/>
    </xf>
    <xf numFmtId="0" fontId="3" fillId="0" borderId="0" xfId="2" applyFont="1" applyFill="1" applyBorder="1" applyProtection="1">
      <protection locked="0"/>
    </xf>
    <xf numFmtId="0" fontId="3" fillId="0" borderId="0" xfId="2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49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2" fontId="8" fillId="4" borderId="3" xfId="5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" fontId="20" fillId="0" borderId="8" xfId="0" applyNumberFormat="1" applyFont="1" applyFill="1" applyBorder="1" applyAlignment="1" applyProtection="1">
      <alignment horizontal="center" vertical="center"/>
      <protection locked="0"/>
    </xf>
    <xf numFmtId="2" fontId="20" fillId="0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Protection="1">
      <protection locked="0"/>
    </xf>
    <xf numFmtId="4" fontId="10" fillId="6" borderId="9" xfId="4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0" fontId="8" fillId="5" borderId="3" xfId="1" applyNumberFormat="1" applyFont="1" applyFill="1" applyBorder="1" applyAlignment="1" applyProtection="1">
      <alignment horizontal="center" vertical="center"/>
      <protection locked="0"/>
    </xf>
    <xf numFmtId="4" fontId="10" fillId="6" borderId="3" xfId="4" applyNumberFormat="1" applyFont="1" applyFill="1" applyBorder="1" applyAlignment="1" applyProtection="1">
      <alignment vertical="center"/>
      <protection locked="0"/>
    </xf>
    <xf numFmtId="0" fontId="3" fillId="0" borderId="0" xfId="4" applyFont="1" applyFill="1" applyBorder="1" applyAlignment="1" applyProtection="1">
      <alignment vertical="center"/>
      <protection locked="0"/>
    </xf>
    <xf numFmtId="10" fontId="21" fillId="5" borderId="3" xfId="1" applyNumberFormat="1" applyFont="1" applyFill="1" applyBorder="1" applyAlignment="1" applyProtection="1">
      <alignment horizontal="center" vertical="center"/>
      <protection locked="0"/>
    </xf>
    <xf numFmtId="4" fontId="21" fillId="5" borderId="8" xfId="4" applyNumberFormat="1" applyFont="1" applyFill="1" applyBorder="1" applyAlignment="1" applyProtection="1">
      <alignment vertical="center"/>
      <protection locked="0"/>
    </xf>
    <xf numFmtId="10" fontId="8" fillId="5" borderId="8" xfId="1" applyNumberFormat="1" applyFont="1" applyFill="1" applyBorder="1" applyAlignment="1" applyProtection="1">
      <alignment horizontal="center" vertical="center"/>
      <protection locked="0"/>
    </xf>
    <xf numFmtId="4" fontId="10" fillId="6" borderId="8" xfId="4" applyNumberFormat="1" applyFont="1" applyFill="1" applyBorder="1" applyAlignment="1" applyProtection="1">
      <alignment vertical="center"/>
      <protection locked="0"/>
    </xf>
    <xf numFmtId="166" fontId="10" fillId="6" borderId="18" xfId="0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3" borderId="0" xfId="0" applyNumberFormat="1" applyFont="1" applyFill="1" applyBorder="1" applyAlignment="1" applyProtection="1">
      <alignment horizontal="right"/>
      <protection locked="0"/>
    </xf>
    <xf numFmtId="0" fontId="8" fillId="3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16" fontId="4" fillId="0" borderId="0" xfId="0" applyNumberFormat="1" applyFont="1" applyBorder="1" applyAlignment="1" applyProtection="1">
      <alignment horizontal="center"/>
      <protection locked="0"/>
    </xf>
    <xf numFmtId="49" fontId="8" fillId="3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16" fontId="4" fillId="0" borderId="23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horizontal="left" vertical="center" wrapText="1"/>
      <protection locked="0"/>
    </xf>
    <xf numFmtId="166" fontId="8" fillId="0" borderId="25" xfId="0" applyNumberFormat="1" applyFont="1" applyBorder="1" applyAlignment="1" applyProtection="1">
      <alignment horizontal="center" vertical="center"/>
      <protection locked="0"/>
    </xf>
    <xf numFmtId="166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166" fontId="8" fillId="0" borderId="18" xfId="0" applyNumberFormat="1" applyFont="1" applyBorder="1" applyAlignment="1" applyProtection="1">
      <alignment horizontal="center" vertical="center"/>
      <protection locked="0"/>
    </xf>
    <xf numFmtId="166" fontId="8" fillId="0" borderId="0" xfId="0" applyNumberFormat="1" applyFont="1" applyBorder="1" applyAlignment="1" applyProtection="1">
      <alignment horizontal="center" vertical="center"/>
      <protection locked="0"/>
    </xf>
    <xf numFmtId="166" fontId="8" fillId="0" borderId="29" xfId="0" applyNumberFormat="1" applyFont="1" applyBorder="1" applyAlignment="1" applyProtection="1">
      <alignment horizontal="center" vertical="center"/>
      <protection locked="0"/>
    </xf>
    <xf numFmtId="0" fontId="13" fillId="3" borderId="0" xfId="4" applyFont="1" applyFill="1" applyBorder="1" applyAlignment="1" applyProtection="1">
      <alignment vertical="center"/>
      <protection locked="0"/>
    </xf>
    <xf numFmtId="14" fontId="3" fillId="0" borderId="0" xfId="0" applyNumberFormat="1" applyFont="1" applyProtection="1">
      <protection locked="0"/>
    </xf>
    <xf numFmtId="0" fontId="4" fillId="5" borderId="0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right"/>
      <protection locked="0"/>
    </xf>
    <xf numFmtId="167" fontId="3" fillId="0" borderId="0" xfId="4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top" wrapText="1"/>
      <protection locked="0"/>
    </xf>
    <xf numFmtId="0" fontId="3" fillId="0" borderId="0" xfId="0" applyFont="1" applyBorder="1" applyAlignment="1" applyProtection="1">
      <alignment horizontal="right" vertical="top"/>
      <protection locked="0"/>
    </xf>
    <xf numFmtId="164" fontId="0" fillId="0" borderId="0" xfId="0" applyNumberFormat="1"/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left" vertical="center" wrapText="1"/>
      <protection locked="0"/>
    </xf>
    <xf numFmtId="2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Protection="1">
      <protection locked="0"/>
    </xf>
    <xf numFmtId="0" fontId="0" fillId="0" borderId="0" xfId="0" applyFill="1"/>
    <xf numFmtId="164" fontId="0" fillId="0" borderId="0" xfId="0" applyNumberFormat="1" applyFill="1"/>
    <xf numFmtId="0" fontId="22" fillId="0" borderId="0" xfId="0" applyFont="1" applyFill="1" applyBorder="1" applyProtection="1"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protection locked="0"/>
    </xf>
    <xf numFmtId="16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2" fontId="11" fillId="3" borderId="3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vertical="center" wrapText="1"/>
      <protection locked="0"/>
    </xf>
    <xf numFmtId="0" fontId="8" fillId="0" borderId="5" xfId="3" applyFont="1" applyFill="1" applyBorder="1" applyAlignment="1" applyProtection="1">
      <alignment horizontal="left" vertical="center" wrapText="1"/>
      <protection locked="0"/>
    </xf>
    <xf numFmtId="49" fontId="8" fillId="5" borderId="17" xfId="0" applyNumberFormat="1" applyFont="1" applyFill="1" applyBorder="1" applyAlignment="1" applyProtection="1">
      <alignment horizontal="right" vertical="center" wrapText="1"/>
      <protection locked="0"/>
    </xf>
    <xf numFmtId="0" fontId="13" fillId="3" borderId="19" xfId="4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right"/>
      <protection locked="0"/>
    </xf>
    <xf numFmtId="0" fontId="15" fillId="0" borderId="27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16" xfId="0" applyFont="1" applyBorder="1" applyAlignment="1" applyProtection="1">
      <alignment horizontal="right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15" fillId="3" borderId="0" xfId="3" applyFont="1" applyFill="1" applyBorder="1" applyAlignment="1" applyProtection="1">
      <alignment horizontal="left" vertical="center" wrapText="1"/>
      <protection locked="0"/>
    </xf>
    <xf numFmtId="0" fontId="4" fillId="3" borderId="0" xfId="3" applyFont="1" applyFill="1" applyBorder="1" applyAlignment="1" applyProtection="1">
      <alignment horizontal="left" vertical="center" wrapText="1"/>
      <protection locked="0"/>
    </xf>
    <xf numFmtId="1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2" fontId="8" fillId="0" borderId="1" xfId="5" applyNumberFormat="1" applyFont="1" applyFill="1" applyBorder="1" applyAlignment="1" applyProtection="1">
      <alignment horizontal="center" vertical="center" wrapText="1"/>
      <protection locked="0"/>
    </xf>
    <xf numFmtId="2" fontId="8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0" fontId="10" fillId="4" borderId="11" xfId="0" applyFont="1" applyFill="1" applyBorder="1" applyAlignment="1" applyProtection="1">
      <alignment horizontal="left" vertical="center" wrapText="1"/>
      <protection locked="0"/>
    </xf>
    <xf numFmtId="1" fontId="3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2" xfId="4" applyFont="1" applyFill="1" applyBorder="1" applyAlignment="1" applyProtection="1">
      <alignment horizontal="right" vertical="center"/>
      <protection locked="0"/>
    </xf>
    <xf numFmtId="0" fontId="8" fillId="0" borderId="17" xfId="4" applyFont="1" applyFill="1" applyBorder="1" applyAlignment="1" applyProtection="1">
      <alignment horizontal="right" vertical="center"/>
      <protection locked="0"/>
    </xf>
    <xf numFmtId="0" fontId="8" fillId="0" borderId="13" xfId="4" applyFont="1" applyFill="1" applyBorder="1" applyAlignment="1" applyProtection="1">
      <alignment horizontal="right" vertical="center"/>
      <protection locked="0"/>
    </xf>
    <xf numFmtId="0" fontId="8" fillId="0" borderId="14" xfId="4" applyFont="1" applyFill="1" applyBorder="1" applyAlignment="1" applyProtection="1">
      <alignment horizontal="right"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8" fillId="0" borderId="17" xfId="0" applyNumberFormat="1" applyFont="1" applyFill="1" applyBorder="1" applyAlignment="1" applyProtection="1">
      <alignment horizontal="right" vertical="center"/>
      <protection locked="0"/>
    </xf>
    <xf numFmtId="0" fontId="13" fillId="3" borderId="0" xfId="4" applyFont="1" applyFill="1" applyBorder="1" applyAlignment="1" applyProtection="1">
      <alignment horizontal="center" vertical="center"/>
      <protection locked="0"/>
    </xf>
    <xf numFmtId="0" fontId="4" fillId="0" borderId="6" xfId="4" applyFont="1" applyFill="1" applyBorder="1" applyAlignment="1" applyProtection="1">
      <alignment horizontal="right" vertical="center"/>
      <protection locked="0"/>
    </xf>
    <xf numFmtId="0" fontId="4" fillId="0" borderId="7" xfId="4" applyFont="1" applyFill="1" applyBorder="1" applyAlignment="1" applyProtection="1">
      <alignment horizontal="right" vertical="center"/>
      <protection locked="0"/>
    </xf>
    <xf numFmtId="0" fontId="4" fillId="0" borderId="11" xfId="4" applyFont="1" applyFill="1" applyBorder="1" applyAlignment="1" applyProtection="1">
      <alignment horizontal="right" vertical="center"/>
      <protection locked="0"/>
    </xf>
    <xf numFmtId="0" fontId="8" fillId="0" borderId="6" xfId="4" applyFont="1" applyFill="1" applyBorder="1" applyAlignment="1" applyProtection="1">
      <alignment horizontal="right" vertical="center"/>
      <protection locked="0"/>
    </xf>
    <xf numFmtId="0" fontId="8" fillId="0" borderId="7" xfId="4" applyFont="1" applyFill="1" applyBorder="1" applyAlignment="1" applyProtection="1">
      <alignment horizontal="right" vertical="center"/>
      <protection locked="0"/>
    </xf>
    <xf numFmtId="0" fontId="8" fillId="0" borderId="11" xfId="4" applyFont="1" applyFill="1" applyBorder="1" applyAlignment="1" applyProtection="1">
      <alignment horizontal="right" vertical="center"/>
      <protection locked="0"/>
    </xf>
    <xf numFmtId="4" fontId="8" fillId="0" borderId="14" xfId="0" applyNumberFormat="1" applyFont="1" applyFill="1" applyBorder="1" applyAlignment="1" applyProtection="1">
      <alignment horizontal="right" vertical="center"/>
      <protection locked="0"/>
    </xf>
    <xf numFmtId="4" fontId="8" fillId="0" borderId="15" xfId="0" applyNumberFormat="1" applyFont="1" applyFill="1" applyBorder="1" applyAlignment="1" applyProtection="1">
      <alignment horizontal="right" vertical="center"/>
      <protection locked="0"/>
    </xf>
    <xf numFmtId="4" fontId="8" fillId="0" borderId="16" xfId="0" applyNumberFormat="1" applyFont="1" applyFill="1" applyBorder="1" applyAlignment="1" applyProtection="1">
      <alignment horizontal="right" vertical="center"/>
      <protection locked="0"/>
    </xf>
    <xf numFmtId="49" fontId="8" fillId="0" borderId="17" xfId="0" applyNumberFormat="1" applyFont="1" applyFill="1" applyBorder="1" applyAlignment="1" applyProtection="1">
      <alignment horizontal="right" vertic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2" fontId="8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3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textRotation="90" wrapText="1"/>
      <protection locked="0"/>
    </xf>
    <xf numFmtId="0" fontId="3" fillId="3" borderId="30" xfId="0" applyFont="1" applyFill="1" applyBorder="1" applyAlignment="1" applyProtection="1">
      <alignment horizontal="center" vertical="center" textRotation="90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0" fontId="3" fillId="0" borderId="30" xfId="0" applyFont="1" applyFill="1" applyBorder="1" applyAlignment="1" applyProtection="1">
      <alignment horizontal="center" vertical="center" textRotation="90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3" fillId="0" borderId="30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3" borderId="6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 wrapText="1"/>
      <protection locked="0"/>
    </xf>
    <xf numFmtId="0" fontId="3" fillId="3" borderId="8" xfId="0" applyFont="1" applyFill="1" applyBorder="1" applyAlignment="1" applyProtection="1">
      <alignment horizontal="center" wrapText="1"/>
      <protection locked="0"/>
    </xf>
  </cellXfs>
  <cellStyles count="7">
    <cellStyle name="Excel Built-in Normal" xfId="6"/>
    <cellStyle name="Labs" xfId="2" builtinId="26"/>
    <cellStyle name="Normal_Sheet1" xfId="5"/>
    <cellStyle name="Parasts" xfId="0" builtinId="0"/>
    <cellStyle name="Procenti" xfId="1" builtinId="5"/>
    <cellStyle name="Style 1" xfId="4"/>
    <cellStyle name="Обычный 4" xfId="3"/>
  </cellStyles>
  <dxfs count="0"/>
  <tableStyles count="0" defaultTableStyle="TableStyleMedium2" defaultPivotStyle="PivotStyleMedium9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65\DokumentiServeris\Users\MBR\Desktop\Salmu%20iela%2015.04.2020\KONKURSS\T&#256;ME%20MBR%20Salmu%2053.%206.05.20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ĀME"/>
      <sheetName val="Kopsav."/>
      <sheetName val="1_BD"/>
      <sheetName val="2_UK"/>
      <sheetName val="3_AVK"/>
      <sheetName val="4_Ventilācija"/>
      <sheetName val="5_Katlu telpa"/>
      <sheetName val="6_EL"/>
      <sheetName val="7_UAS"/>
      <sheetName val="8_UKT"/>
      <sheetName val="9_ELT"/>
      <sheetName val="10_EST"/>
      <sheetName val="11_TS"/>
      <sheetName val="12_WC aprīkojums"/>
    </sheetNames>
    <sheetDataSet>
      <sheetData sheetId="0">
        <row r="11">
          <cell r="A11" t="str">
            <v>Objekta nosaukums: Dzīvojamās mājas būvniecība un teritorijas labiekārtojums Salmu ielā 53, Liepājā</v>
          </cell>
        </row>
        <row r="32">
          <cell r="A32" t="str">
            <v>Tāme sastādīta:</v>
          </cell>
        </row>
      </sheetData>
      <sheetData sheetId="1">
        <row r="3">
          <cell r="A3" t="str">
            <v>Dzīvojamās ēkas, saimniecības ēkas un teritorijas labiekārtojums</v>
          </cell>
        </row>
      </sheetData>
      <sheetData sheetId="2">
        <row r="2">
          <cell r="D2">
            <v>1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3</v>
          </cell>
        </row>
      </sheetData>
      <sheetData sheetId="5">
        <row r="2">
          <cell r="D2">
            <v>4</v>
          </cell>
        </row>
      </sheetData>
      <sheetData sheetId="6">
        <row r="2">
          <cell r="D2">
            <v>5</v>
          </cell>
        </row>
      </sheetData>
      <sheetData sheetId="7">
        <row r="2">
          <cell r="D2">
            <v>6</v>
          </cell>
        </row>
      </sheetData>
      <sheetData sheetId="8">
        <row r="2">
          <cell r="D2">
            <v>7</v>
          </cell>
        </row>
      </sheetData>
      <sheetData sheetId="9">
        <row r="2">
          <cell r="D2">
            <v>8</v>
          </cell>
        </row>
      </sheetData>
      <sheetData sheetId="10">
        <row r="2">
          <cell r="D2">
            <v>9</v>
          </cell>
        </row>
      </sheetData>
      <sheetData sheetId="11">
        <row r="2">
          <cell r="D2">
            <v>10</v>
          </cell>
        </row>
      </sheetData>
      <sheetData sheetId="12">
        <row r="2">
          <cell r="D2">
            <v>11</v>
          </cell>
        </row>
      </sheetData>
      <sheetData sheetId="13">
        <row r="2">
          <cell r="D2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BreakPreview" topLeftCell="A11" zoomScale="60" zoomScaleNormal="100" workbookViewId="0">
      <selection activeCell="F29" sqref="F29"/>
    </sheetView>
  </sheetViews>
  <sheetFormatPr defaultColWidth="8.85546875" defaultRowHeight="12.75" x14ac:dyDescent="0.2"/>
  <cols>
    <col min="1" max="1" width="13.7109375" style="1" customWidth="1"/>
    <col min="2" max="2" width="53.5703125" style="1" customWidth="1"/>
    <col min="3" max="3" width="19.85546875" style="1" customWidth="1"/>
    <col min="4" max="5" width="8.85546875" style="1"/>
    <col min="6" max="6" width="12" style="1" customWidth="1"/>
    <col min="7" max="255" width="8.85546875" style="1"/>
    <col min="256" max="256" width="15.7109375" style="1" customWidth="1"/>
    <col min="257" max="257" width="6.85546875" style="1" customWidth="1"/>
    <col min="258" max="258" width="37.7109375" style="1" customWidth="1"/>
    <col min="259" max="259" width="25.85546875" style="1" customWidth="1"/>
    <col min="260" max="511" width="8.85546875" style="1"/>
    <col min="512" max="512" width="15.7109375" style="1" customWidth="1"/>
    <col min="513" max="513" width="6.85546875" style="1" customWidth="1"/>
    <col min="514" max="514" width="37.7109375" style="1" customWidth="1"/>
    <col min="515" max="515" width="25.85546875" style="1" customWidth="1"/>
    <col min="516" max="767" width="8.85546875" style="1"/>
    <col min="768" max="768" width="15.7109375" style="1" customWidth="1"/>
    <col min="769" max="769" width="6.85546875" style="1" customWidth="1"/>
    <col min="770" max="770" width="37.7109375" style="1" customWidth="1"/>
    <col min="771" max="771" width="25.85546875" style="1" customWidth="1"/>
    <col min="772" max="1023" width="8.85546875" style="1"/>
    <col min="1024" max="1024" width="15.7109375" style="1" customWidth="1"/>
    <col min="1025" max="1025" width="6.85546875" style="1" customWidth="1"/>
    <col min="1026" max="1026" width="37.7109375" style="1" customWidth="1"/>
    <col min="1027" max="1027" width="25.85546875" style="1" customWidth="1"/>
    <col min="1028" max="1279" width="8.85546875" style="1"/>
    <col min="1280" max="1280" width="15.7109375" style="1" customWidth="1"/>
    <col min="1281" max="1281" width="6.85546875" style="1" customWidth="1"/>
    <col min="1282" max="1282" width="37.7109375" style="1" customWidth="1"/>
    <col min="1283" max="1283" width="25.85546875" style="1" customWidth="1"/>
    <col min="1284" max="1535" width="8.85546875" style="1"/>
    <col min="1536" max="1536" width="15.7109375" style="1" customWidth="1"/>
    <col min="1537" max="1537" width="6.85546875" style="1" customWidth="1"/>
    <col min="1538" max="1538" width="37.7109375" style="1" customWidth="1"/>
    <col min="1539" max="1539" width="25.85546875" style="1" customWidth="1"/>
    <col min="1540" max="1791" width="8.85546875" style="1"/>
    <col min="1792" max="1792" width="15.7109375" style="1" customWidth="1"/>
    <col min="1793" max="1793" width="6.85546875" style="1" customWidth="1"/>
    <col min="1794" max="1794" width="37.7109375" style="1" customWidth="1"/>
    <col min="1795" max="1795" width="25.85546875" style="1" customWidth="1"/>
    <col min="1796" max="2047" width="8.85546875" style="1"/>
    <col min="2048" max="2048" width="15.7109375" style="1" customWidth="1"/>
    <col min="2049" max="2049" width="6.85546875" style="1" customWidth="1"/>
    <col min="2050" max="2050" width="37.7109375" style="1" customWidth="1"/>
    <col min="2051" max="2051" width="25.85546875" style="1" customWidth="1"/>
    <col min="2052" max="2303" width="8.85546875" style="1"/>
    <col min="2304" max="2304" width="15.7109375" style="1" customWidth="1"/>
    <col min="2305" max="2305" width="6.85546875" style="1" customWidth="1"/>
    <col min="2306" max="2306" width="37.7109375" style="1" customWidth="1"/>
    <col min="2307" max="2307" width="25.85546875" style="1" customWidth="1"/>
    <col min="2308" max="2559" width="8.85546875" style="1"/>
    <col min="2560" max="2560" width="15.7109375" style="1" customWidth="1"/>
    <col min="2561" max="2561" width="6.85546875" style="1" customWidth="1"/>
    <col min="2562" max="2562" width="37.7109375" style="1" customWidth="1"/>
    <col min="2563" max="2563" width="25.85546875" style="1" customWidth="1"/>
    <col min="2564" max="2815" width="8.85546875" style="1"/>
    <col min="2816" max="2816" width="15.7109375" style="1" customWidth="1"/>
    <col min="2817" max="2817" width="6.85546875" style="1" customWidth="1"/>
    <col min="2818" max="2818" width="37.7109375" style="1" customWidth="1"/>
    <col min="2819" max="2819" width="25.85546875" style="1" customWidth="1"/>
    <col min="2820" max="3071" width="8.85546875" style="1"/>
    <col min="3072" max="3072" width="15.7109375" style="1" customWidth="1"/>
    <col min="3073" max="3073" width="6.85546875" style="1" customWidth="1"/>
    <col min="3074" max="3074" width="37.7109375" style="1" customWidth="1"/>
    <col min="3075" max="3075" width="25.85546875" style="1" customWidth="1"/>
    <col min="3076" max="3327" width="8.85546875" style="1"/>
    <col min="3328" max="3328" width="15.7109375" style="1" customWidth="1"/>
    <col min="3329" max="3329" width="6.85546875" style="1" customWidth="1"/>
    <col min="3330" max="3330" width="37.7109375" style="1" customWidth="1"/>
    <col min="3331" max="3331" width="25.85546875" style="1" customWidth="1"/>
    <col min="3332" max="3583" width="8.85546875" style="1"/>
    <col min="3584" max="3584" width="15.7109375" style="1" customWidth="1"/>
    <col min="3585" max="3585" width="6.85546875" style="1" customWidth="1"/>
    <col min="3586" max="3586" width="37.7109375" style="1" customWidth="1"/>
    <col min="3587" max="3587" width="25.85546875" style="1" customWidth="1"/>
    <col min="3588" max="3839" width="8.85546875" style="1"/>
    <col min="3840" max="3840" width="15.7109375" style="1" customWidth="1"/>
    <col min="3841" max="3841" width="6.85546875" style="1" customWidth="1"/>
    <col min="3842" max="3842" width="37.7109375" style="1" customWidth="1"/>
    <col min="3843" max="3843" width="25.85546875" style="1" customWidth="1"/>
    <col min="3844" max="4095" width="8.85546875" style="1"/>
    <col min="4096" max="4096" width="15.7109375" style="1" customWidth="1"/>
    <col min="4097" max="4097" width="6.85546875" style="1" customWidth="1"/>
    <col min="4098" max="4098" width="37.7109375" style="1" customWidth="1"/>
    <col min="4099" max="4099" width="25.85546875" style="1" customWidth="1"/>
    <col min="4100" max="4351" width="8.85546875" style="1"/>
    <col min="4352" max="4352" width="15.7109375" style="1" customWidth="1"/>
    <col min="4353" max="4353" width="6.85546875" style="1" customWidth="1"/>
    <col min="4354" max="4354" width="37.7109375" style="1" customWidth="1"/>
    <col min="4355" max="4355" width="25.85546875" style="1" customWidth="1"/>
    <col min="4356" max="4607" width="8.85546875" style="1"/>
    <col min="4608" max="4608" width="15.7109375" style="1" customWidth="1"/>
    <col min="4609" max="4609" width="6.85546875" style="1" customWidth="1"/>
    <col min="4610" max="4610" width="37.7109375" style="1" customWidth="1"/>
    <col min="4611" max="4611" width="25.85546875" style="1" customWidth="1"/>
    <col min="4612" max="4863" width="8.85546875" style="1"/>
    <col min="4864" max="4864" width="15.7109375" style="1" customWidth="1"/>
    <col min="4865" max="4865" width="6.85546875" style="1" customWidth="1"/>
    <col min="4866" max="4866" width="37.7109375" style="1" customWidth="1"/>
    <col min="4867" max="4867" width="25.85546875" style="1" customWidth="1"/>
    <col min="4868" max="5119" width="8.85546875" style="1"/>
    <col min="5120" max="5120" width="15.7109375" style="1" customWidth="1"/>
    <col min="5121" max="5121" width="6.85546875" style="1" customWidth="1"/>
    <col min="5122" max="5122" width="37.7109375" style="1" customWidth="1"/>
    <col min="5123" max="5123" width="25.85546875" style="1" customWidth="1"/>
    <col min="5124" max="5375" width="8.85546875" style="1"/>
    <col min="5376" max="5376" width="15.7109375" style="1" customWidth="1"/>
    <col min="5377" max="5377" width="6.85546875" style="1" customWidth="1"/>
    <col min="5378" max="5378" width="37.7109375" style="1" customWidth="1"/>
    <col min="5379" max="5379" width="25.85546875" style="1" customWidth="1"/>
    <col min="5380" max="5631" width="8.85546875" style="1"/>
    <col min="5632" max="5632" width="15.7109375" style="1" customWidth="1"/>
    <col min="5633" max="5633" width="6.85546875" style="1" customWidth="1"/>
    <col min="5634" max="5634" width="37.7109375" style="1" customWidth="1"/>
    <col min="5635" max="5635" width="25.85546875" style="1" customWidth="1"/>
    <col min="5636" max="5887" width="8.85546875" style="1"/>
    <col min="5888" max="5888" width="15.7109375" style="1" customWidth="1"/>
    <col min="5889" max="5889" width="6.85546875" style="1" customWidth="1"/>
    <col min="5890" max="5890" width="37.7109375" style="1" customWidth="1"/>
    <col min="5891" max="5891" width="25.85546875" style="1" customWidth="1"/>
    <col min="5892" max="6143" width="8.85546875" style="1"/>
    <col min="6144" max="6144" width="15.7109375" style="1" customWidth="1"/>
    <col min="6145" max="6145" width="6.85546875" style="1" customWidth="1"/>
    <col min="6146" max="6146" width="37.7109375" style="1" customWidth="1"/>
    <col min="6147" max="6147" width="25.85546875" style="1" customWidth="1"/>
    <col min="6148" max="6399" width="8.85546875" style="1"/>
    <col min="6400" max="6400" width="15.7109375" style="1" customWidth="1"/>
    <col min="6401" max="6401" width="6.85546875" style="1" customWidth="1"/>
    <col min="6402" max="6402" width="37.7109375" style="1" customWidth="1"/>
    <col min="6403" max="6403" width="25.85546875" style="1" customWidth="1"/>
    <col min="6404" max="6655" width="8.85546875" style="1"/>
    <col min="6656" max="6656" width="15.7109375" style="1" customWidth="1"/>
    <col min="6657" max="6657" width="6.85546875" style="1" customWidth="1"/>
    <col min="6658" max="6658" width="37.7109375" style="1" customWidth="1"/>
    <col min="6659" max="6659" width="25.85546875" style="1" customWidth="1"/>
    <col min="6660" max="6911" width="8.85546875" style="1"/>
    <col min="6912" max="6912" width="15.7109375" style="1" customWidth="1"/>
    <col min="6913" max="6913" width="6.85546875" style="1" customWidth="1"/>
    <col min="6914" max="6914" width="37.7109375" style="1" customWidth="1"/>
    <col min="6915" max="6915" width="25.85546875" style="1" customWidth="1"/>
    <col min="6916" max="7167" width="8.85546875" style="1"/>
    <col min="7168" max="7168" width="15.7109375" style="1" customWidth="1"/>
    <col min="7169" max="7169" width="6.85546875" style="1" customWidth="1"/>
    <col min="7170" max="7170" width="37.7109375" style="1" customWidth="1"/>
    <col min="7171" max="7171" width="25.85546875" style="1" customWidth="1"/>
    <col min="7172" max="7423" width="8.85546875" style="1"/>
    <col min="7424" max="7424" width="15.7109375" style="1" customWidth="1"/>
    <col min="7425" max="7425" width="6.85546875" style="1" customWidth="1"/>
    <col min="7426" max="7426" width="37.7109375" style="1" customWidth="1"/>
    <col min="7427" max="7427" width="25.85546875" style="1" customWidth="1"/>
    <col min="7428" max="7679" width="8.85546875" style="1"/>
    <col min="7680" max="7680" width="15.7109375" style="1" customWidth="1"/>
    <col min="7681" max="7681" width="6.85546875" style="1" customWidth="1"/>
    <col min="7682" max="7682" width="37.7109375" style="1" customWidth="1"/>
    <col min="7683" max="7683" width="25.85546875" style="1" customWidth="1"/>
    <col min="7684" max="7935" width="8.85546875" style="1"/>
    <col min="7936" max="7936" width="15.7109375" style="1" customWidth="1"/>
    <col min="7937" max="7937" width="6.85546875" style="1" customWidth="1"/>
    <col min="7938" max="7938" width="37.7109375" style="1" customWidth="1"/>
    <col min="7939" max="7939" width="25.85546875" style="1" customWidth="1"/>
    <col min="7940" max="8191" width="8.85546875" style="1"/>
    <col min="8192" max="8192" width="15.7109375" style="1" customWidth="1"/>
    <col min="8193" max="8193" width="6.85546875" style="1" customWidth="1"/>
    <col min="8194" max="8194" width="37.7109375" style="1" customWidth="1"/>
    <col min="8195" max="8195" width="25.85546875" style="1" customWidth="1"/>
    <col min="8196" max="8447" width="8.85546875" style="1"/>
    <col min="8448" max="8448" width="15.7109375" style="1" customWidth="1"/>
    <col min="8449" max="8449" width="6.85546875" style="1" customWidth="1"/>
    <col min="8450" max="8450" width="37.7109375" style="1" customWidth="1"/>
    <col min="8451" max="8451" width="25.85546875" style="1" customWidth="1"/>
    <col min="8452" max="8703" width="8.85546875" style="1"/>
    <col min="8704" max="8704" width="15.7109375" style="1" customWidth="1"/>
    <col min="8705" max="8705" width="6.85546875" style="1" customWidth="1"/>
    <col min="8706" max="8706" width="37.7109375" style="1" customWidth="1"/>
    <col min="8707" max="8707" width="25.85546875" style="1" customWidth="1"/>
    <col min="8708" max="8959" width="8.85546875" style="1"/>
    <col min="8960" max="8960" width="15.7109375" style="1" customWidth="1"/>
    <col min="8961" max="8961" width="6.85546875" style="1" customWidth="1"/>
    <col min="8962" max="8962" width="37.7109375" style="1" customWidth="1"/>
    <col min="8963" max="8963" width="25.85546875" style="1" customWidth="1"/>
    <col min="8964" max="9215" width="8.85546875" style="1"/>
    <col min="9216" max="9216" width="15.7109375" style="1" customWidth="1"/>
    <col min="9217" max="9217" width="6.85546875" style="1" customWidth="1"/>
    <col min="9218" max="9218" width="37.7109375" style="1" customWidth="1"/>
    <col min="9219" max="9219" width="25.85546875" style="1" customWidth="1"/>
    <col min="9220" max="9471" width="8.85546875" style="1"/>
    <col min="9472" max="9472" width="15.7109375" style="1" customWidth="1"/>
    <col min="9473" max="9473" width="6.85546875" style="1" customWidth="1"/>
    <col min="9474" max="9474" width="37.7109375" style="1" customWidth="1"/>
    <col min="9475" max="9475" width="25.85546875" style="1" customWidth="1"/>
    <col min="9476" max="9727" width="8.85546875" style="1"/>
    <col min="9728" max="9728" width="15.7109375" style="1" customWidth="1"/>
    <col min="9729" max="9729" width="6.85546875" style="1" customWidth="1"/>
    <col min="9730" max="9730" width="37.7109375" style="1" customWidth="1"/>
    <col min="9731" max="9731" width="25.85546875" style="1" customWidth="1"/>
    <col min="9732" max="9983" width="8.85546875" style="1"/>
    <col min="9984" max="9984" width="15.7109375" style="1" customWidth="1"/>
    <col min="9985" max="9985" width="6.85546875" style="1" customWidth="1"/>
    <col min="9986" max="9986" width="37.7109375" style="1" customWidth="1"/>
    <col min="9987" max="9987" width="25.85546875" style="1" customWidth="1"/>
    <col min="9988" max="10239" width="8.85546875" style="1"/>
    <col min="10240" max="10240" width="15.7109375" style="1" customWidth="1"/>
    <col min="10241" max="10241" width="6.85546875" style="1" customWidth="1"/>
    <col min="10242" max="10242" width="37.7109375" style="1" customWidth="1"/>
    <col min="10243" max="10243" width="25.85546875" style="1" customWidth="1"/>
    <col min="10244" max="10495" width="8.85546875" style="1"/>
    <col min="10496" max="10496" width="15.7109375" style="1" customWidth="1"/>
    <col min="10497" max="10497" width="6.85546875" style="1" customWidth="1"/>
    <col min="10498" max="10498" width="37.7109375" style="1" customWidth="1"/>
    <col min="10499" max="10499" width="25.85546875" style="1" customWidth="1"/>
    <col min="10500" max="10751" width="8.85546875" style="1"/>
    <col min="10752" max="10752" width="15.7109375" style="1" customWidth="1"/>
    <col min="10753" max="10753" width="6.85546875" style="1" customWidth="1"/>
    <col min="10754" max="10754" width="37.7109375" style="1" customWidth="1"/>
    <col min="10755" max="10755" width="25.85546875" style="1" customWidth="1"/>
    <col min="10756" max="11007" width="8.85546875" style="1"/>
    <col min="11008" max="11008" width="15.7109375" style="1" customWidth="1"/>
    <col min="11009" max="11009" width="6.85546875" style="1" customWidth="1"/>
    <col min="11010" max="11010" width="37.7109375" style="1" customWidth="1"/>
    <col min="11011" max="11011" width="25.85546875" style="1" customWidth="1"/>
    <col min="11012" max="11263" width="8.85546875" style="1"/>
    <col min="11264" max="11264" width="15.7109375" style="1" customWidth="1"/>
    <col min="11265" max="11265" width="6.85546875" style="1" customWidth="1"/>
    <col min="11266" max="11266" width="37.7109375" style="1" customWidth="1"/>
    <col min="11267" max="11267" width="25.85546875" style="1" customWidth="1"/>
    <col min="11268" max="11519" width="8.85546875" style="1"/>
    <col min="11520" max="11520" width="15.7109375" style="1" customWidth="1"/>
    <col min="11521" max="11521" width="6.85546875" style="1" customWidth="1"/>
    <col min="11522" max="11522" width="37.7109375" style="1" customWidth="1"/>
    <col min="11523" max="11523" width="25.85546875" style="1" customWidth="1"/>
    <col min="11524" max="11775" width="8.85546875" style="1"/>
    <col min="11776" max="11776" width="15.7109375" style="1" customWidth="1"/>
    <col min="11777" max="11777" width="6.85546875" style="1" customWidth="1"/>
    <col min="11778" max="11778" width="37.7109375" style="1" customWidth="1"/>
    <col min="11779" max="11779" width="25.85546875" style="1" customWidth="1"/>
    <col min="11780" max="12031" width="8.85546875" style="1"/>
    <col min="12032" max="12032" width="15.7109375" style="1" customWidth="1"/>
    <col min="12033" max="12033" width="6.85546875" style="1" customWidth="1"/>
    <col min="12034" max="12034" width="37.7109375" style="1" customWidth="1"/>
    <col min="12035" max="12035" width="25.85546875" style="1" customWidth="1"/>
    <col min="12036" max="12287" width="8.85546875" style="1"/>
    <col min="12288" max="12288" width="15.7109375" style="1" customWidth="1"/>
    <col min="12289" max="12289" width="6.85546875" style="1" customWidth="1"/>
    <col min="12290" max="12290" width="37.7109375" style="1" customWidth="1"/>
    <col min="12291" max="12291" width="25.85546875" style="1" customWidth="1"/>
    <col min="12292" max="12543" width="8.85546875" style="1"/>
    <col min="12544" max="12544" width="15.7109375" style="1" customWidth="1"/>
    <col min="12545" max="12545" width="6.85546875" style="1" customWidth="1"/>
    <col min="12546" max="12546" width="37.7109375" style="1" customWidth="1"/>
    <col min="12547" max="12547" width="25.85546875" style="1" customWidth="1"/>
    <col min="12548" max="12799" width="8.85546875" style="1"/>
    <col min="12800" max="12800" width="15.7109375" style="1" customWidth="1"/>
    <col min="12801" max="12801" width="6.85546875" style="1" customWidth="1"/>
    <col min="12802" max="12802" width="37.7109375" style="1" customWidth="1"/>
    <col min="12803" max="12803" width="25.85546875" style="1" customWidth="1"/>
    <col min="12804" max="13055" width="8.85546875" style="1"/>
    <col min="13056" max="13056" width="15.7109375" style="1" customWidth="1"/>
    <col min="13057" max="13057" width="6.85546875" style="1" customWidth="1"/>
    <col min="13058" max="13058" width="37.7109375" style="1" customWidth="1"/>
    <col min="13059" max="13059" width="25.85546875" style="1" customWidth="1"/>
    <col min="13060" max="13311" width="8.85546875" style="1"/>
    <col min="13312" max="13312" width="15.7109375" style="1" customWidth="1"/>
    <col min="13313" max="13313" width="6.85546875" style="1" customWidth="1"/>
    <col min="13314" max="13314" width="37.7109375" style="1" customWidth="1"/>
    <col min="13315" max="13315" width="25.85546875" style="1" customWidth="1"/>
    <col min="13316" max="13567" width="8.85546875" style="1"/>
    <col min="13568" max="13568" width="15.7109375" style="1" customWidth="1"/>
    <col min="13569" max="13569" width="6.85546875" style="1" customWidth="1"/>
    <col min="13570" max="13570" width="37.7109375" style="1" customWidth="1"/>
    <col min="13571" max="13571" width="25.85546875" style="1" customWidth="1"/>
    <col min="13572" max="13823" width="8.85546875" style="1"/>
    <col min="13824" max="13824" width="15.7109375" style="1" customWidth="1"/>
    <col min="13825" max="13825" width="6.85546875" style="1" customWidth="1"/>
    <col min="13826" max="13826" width="37.7109375" style="1" customWidth="1"/>
    <col min="13827" max="13827" width="25.85546875" style="1" customWidth="1"/>
    <col min="13828" max="14079" width="8.85546875" style="1"/>
    <col min="14080" max="14080" width="15.7109375" style="1" customWidth="1"/>
    <col min="14081" max="14081" width="6.85546875" style="1" customWidth="1"/>
    <col min="14082" max="14082" width="37.7109375" style="1" customWidth="1"/>
    <col min="14083" max="14083" width="25.85546875" style="1" customWidth="1"/>
    <col min="14084" max="14335" width="8.85546875" style="1"/>
    <col min="14336" max="14336" width="15.7109375" style="1" customWidth="1"/>
    <col min="14337" max="14337" width="6.85546875" style="1" customWidth="1"/>
    <col min="14338" max="14338" width="37.7109375" style="1" customWidth="1"/>
    <col min="14339" max="14339" width="25.85546875" style="1" customWidth="1"/>
    <col min="14340" max="14591" width="8.85546875" style="1"/>
    <col min="14592" max="14592" width="15.7109375" style="1" customWidth="1"/>
    <col min="14593" max="14593" width="6.85546875" style="1" customWidth="1"/>
    <col min="14594" max="14594" width="37.7109375" style="1" customWidth="1"/>
    <col min="14595" max="14595" width="25.85546875" style="1" customWidth="1"/>
    <col min="14596" max="14847" width="8.85546875" style="1"/>
    <col min="14848" max="14848" width="15.7109375" style="1" customWidth="1"/>
    <col min="14849" max="14849" width="6.85546875" style="1" customWidth="1"/>
    <col min="14850" max="14850" width="37.7109375" style="1" customWidth="1"/>
    <col min="14851" max="14851" width="25.85546875" style="1" customWidth="1"/>
    <col min="14852" max="15103" width="8.85546875" style="1"/>
    <col min="15104" max="15104" width="15.7109375" style="1" customWidth="1"/>
    <col min="15105" max="15105" width="6.85546875" style="1" customWidth="1"/>
    <col min="15106" max="15106" width="37.7109375" style="1" customWidth="1"/>
    <col min="15107" max="15107" width="25.85546875" style="1" customWidth="1"/>
    <col min="15108" max="15359" width="8.85546875" style="1"/>
    <col min="15360" max="15360" width="15.7109375" style="1" customWidth="1"/>
    <col min="15361" max="15361" width="6.85546875" style="1" customWidth="1"/>
    <col min="15362" max="15362" width="37.7109375" style="1" customWidth="1"/>
    <col min="15363" max="15363" width="25.85546875" style="1" customWidth="1"/>
    <col min="15364" max="15615" width="8.85546875" style="1"/>
    <col min="15616" max="15616" width="15.7109375" style="1" customWidth="1"/>
    <col min="15617" max="15617" width="6.85546875" style="1" customWidth="1"/>
    <col min="15618" max="15618" width="37.7109375" style="1" customWidth="1"/>
    <col min="15619" max="15619" width="25.85546875" style="1" customWidth="1"/>
    <col min="15620" max="15871" width="8.85546875" style="1"/>
    <col min="15872" max="15872" width="15.7109375" style="1" customWidth="1"/>
    <col min="15873" max="15873" width="6.85546875" style="1" customWidth="1"/>
    <col min="15874" max="15874" width="37.7109375" style="1" customWidth="1"/>
    <col min="15875" max="15875" width="25.85546875" style="1" customWidth="1"/>
    <col min="15876" max="16127" width="8.85546875" style="1"/>
    <col min="16128" max="16128" width="15.7109375" style="1" customWidth="1"/>
    <col min="16129" max="16129" width="6.85546875" style="1" customWidth="1"/>
    <col min="16130" max="16130" width="37.7109375" style="1" customWidth="1"/>
    <col min="16131" max="16131" width="25.85546875" style="1" customWidth="1"/>
    <col min="16132" max="16384" width="8.85546875" style="1"/>
  </cols>
  <sheetData>
    <row r="1" spans="1:16" x14ac:dyDescent="0.2">
      <c r="B1" s="28"/>
      <c r="C1" s="74"/>
    </row>
    <row r="2" spans="1:16" x14ac:dyDescent="0.2">
      <c r="B2" s="93"/>
      <c r="C2" s="28"/>
    </row>
    <row r="3" spans="1:16" x14ac:dyDescent="0.2">
      <c r="B3" s="93"/>
      <c r="C3" s="28"/>
    </row>
    <row r="4" spans="1:16" x14ac:dyDescent="0.2">
      <c r="B4" s="93"/>
      <c r="C4" s="28"/>
    </row>
    <row r="5" spans="1:16" x14ac:dyDescent="0.2">
      <c r="B5" s="93"/>
      <c r="C5" s="28"/>
    </row>
    <row r="6" spans="1:16" x14ac:dyDescent="0.2">
      <c r="B6" s="28"/>
      <c r="C6" s="94"/>
    </row>
    <row r="7" spans="1:16" x14ac:dyDescent="0.2">
      <c r="B7" s="93"/>
      <c r="C7" s="93"/>
    </row>
    <row r="9" spans="1:16" ht="15.75" customHeight="1" x14ac:dyDescent="0.2">
      <c r="A9" s="120" t="s">
        <v>34</v>
      </c>
      <c r="B9" s="121"/>
      <c r="C9" s="121"/>
    </row>
    <row r="10" spans="1:16" ht="15.75" customHeight="1" x14ac:dyDescent="0.2">
      <c r="A10" s="103"/>
      <c r="B10" s="104"/>
      <c r="C10" s="104"/>
    </row>
    <row r="11" spans="1:16" ht="15.75" customHeight="1" x14ac:dyDescent="0.2">
      <c r="A11" s="127" t="s">
        <v>54</v>
      </c>
      <c r="B11" s="127"/>
      <c r="C11" s="127"/>
      <c r="D11" s="127"/>
      <c r="E11" s="127"/>
      <c r="F11" s="127"/>
      <c r="G11" s="127"/>
      <c r="H11" s="127"/>
      <c r="I11" s="127"/>
    </row>
    <row r="12" spans="1:16" ht="15.75" customHeight="1" x14ac:dyDescent="0.2">
      <c r="A12" s="127" t="s">
        <v>52</v>
      </c>
      <c r="B12" s="127"/>
      <c r="C12" s="127"/>
      <c r="D12" s="127"/>
      <c r="E12" s="127"/>
      <c r="F12" s="127"/>
      <c r="G12" s="127"/>
      <c r="H12" s="127"/>
      <c r="I12" s="127"/>
    </row>
    <row r="13" spans="1:16" ht="12.75" customHeight="1" x14ac:dyDescent="0.2">
      <c r="A13" s="128" t="s">
        <v>53</v>
      </c>
      <c r="B13" s="128"/>
      <c r="C13" s="128"/>
      <c r="D13" s="128"/>
      <c r="E13" s="128"/>
      <c r="F13" s="128"/>
      <c r="G13" s="128"/>
      <c r="H13" s="128"/>
      <c r="I13" s="128"/>
    </row>
    <row r="14" spans="1:16" ht="15.75" x14ac:dyDescent="0.25">
      <c r="A14" s="36" t="s">
        <v>50</v>
      </c>
      <c r="B14" s="36"/>
      <c r="C14" s="109"/>
      <c r="D14" s="110"/>
      <c r="E14" s="110"/>
      <c r="F14" s="37"/>
      <c r="G14" s="37"/>
      <c r="H14" s="37"/>
      <c r="I14" s="37"/>
    </row>
    <row r="15" spans="1:16" customFormat="1" ht="15.75" x14ac:dyDescent="0.25">
      <c r="A15" s="36" t="s">
        <v>51</v>
      </c>
      <c r="B15" s="3"/>
      <c r="C15" s="4"/>
      <c r="D15" s="4"/>
      <c r="E15" s="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4.25" thickBot="1" x14ac:dyDescent="0.3">
      <c r="A16" s="29"/>
      <c r="B16" s="75"/>
      <c r="C16" s="29"/>
    </row>
    <row r="17" spans="1:6" ht="27.75" thickBot="1" x14ac:dyDescent="0.25">
      <c r="A17" s="76" t="s">
        <v>0</v>
      </c>
      <c r="B17" s="77" t="s">
        <v>35</v>
      </c>
      <c r="C17" s="78" t="s">
        <v>36</v>
      </c>
    </row>
    <row r="18" spans="1:6" ht="13.5" x14ac:dyDescent="0.2">
      <c r="A18" s="79" t="s">
        <v>37</v>
      </c>
      <c r="B18" s="80" t="s">
        <v>55</v>
      </c>
      <c r="C18" s="81">
        <f>kopsavilkums!E19</f>
        <v>0</v>
      </c>
    </row>
    <row r="19" spans="1:6" ht="16.5" thickBot="1" x14ac:dyDescent="0.3">
      <c r="A19" s="122" t="s">
        <v>38</v>
      </c>
      <c r="B19" s="123"/>
      <c r="C19" s="82">
        <f>SUM(C18:C18)</f>
        <v>0</v>
      </c>
    </row>
    <row r="20" spans="1:6" ht="14.25" thickBot="1" x14ac:dyDescent="0.3">
      <c r="A20" s="83"/>
      <c r="B20" s="83"/>
      <c r="C20" s="84"/>
    </row>
    <row r="21" spans="1:6" ht="14.25" thickBot="1" x14ac:dyDescent="0.3">
      <c r="A21" s="124" t="s">
        <v>39</v>
      </c>
      <c r="B21" s="125"/>
      <c r="C21" s="85">
        <f>ROUND(C19*0.21,2)</f>
        <v>0</v>
      </c>
    </row>
    <row r="22" spans="1:6" ht="14.25" thickBot="1" x14ac:dyDescent="0.3">
      <c r="A22" s="83"/>
      <c r="B22" s="83"/>
      <c r="C22" s="86"/>
    </row>
    <row r="23" spans="1:6" ht="14.25" thickBot="1" x14ac:dyDescent="0.3">
      <c r="A23" s="124" t="s">
        <v>40</v>
      </c>
      <c r="B23" s="126" t="s">
        <v>40</v>
      </c>
      <c r="C23" s="87">
        <f>C19+C21</f>
        <v>0</v>
      </c>
    </row>
    <row r="24" spans="1:6" ht="13.5" x14ac:dyDescent="0.25">
      <c r="A24" s="83"/>
      <c r="B24" s="83"/>
      <c r="C24" s="84"/>
    </row>
    <row r="25" spans="1:6" ht="13.5" x14ac:dyDescent="0.25">
      <c r="A25" s="67" t="s">
        <v>30</v>
      </c>
      <c r="B25" s="117"/>
      <c r="C25" s="117"/>
      <c r="D25" s="31"/>
    </row>
    <row r="26" spans="1:6" x14ac:dyDescent="0.2">
      <c r="A26" s="31"/>
      <c r="B26" s="118" t="s">
        <v>31</v>
      </c>
      <c r="C26" s="118"/>
      <c r="D26" s="88"/>
    </row>
    <row r="27" spans="1:6" x14ac:dyDescent="0.2">
      <c r="A27" s="31"/>
      <c r="B27" s="119"/>
      <c r="C27" s="119"/>
      <c r="D27" s="31"/>
      <c r="E27" s="89"/>
      <c r="F27" s="89"/>
    </row>
    <row r="28" spans="1:6" ht="13.5" x14ac:dyDescent="0.25">
      <c r="A28" s="73" t="s">
        <v>33</v>
      </c>
      <c r="B28" s="90"/>
      <c r="C28" s="31"/>
      <c r="D28" s="31"/>
    </row>
    <row r="29" spans="1:6" ht="13.5" thickBot="1" x14ac:dyDescent="0.25">
      <c r="A29" s="71"/>
      <c r="B29" s="71"/>
      <c r="C29" s="29"/>
    </row>
    <row r="30" spans="1:6" ht="13.5" x14ac:dyDescent="0.25">
      <c r="A30" s="91" t="s">
        <v>41</v>
      </c>
      <c r="B30" s="116" t="s">
        <v>68</v>
      </c>
      <c r="C30" s="116"/>
    </row>
  </sheetData>
  <mergeCells count="11">
    <mergeCell ref="B30:C30"/>
    <mergeCell ref="B25:C25"/>
    <mergeCell ref="B26:C26"/>
    <mergeCell ref="B27:C27"/>
    <mergeCell ref="A9:C9"/>
    <mergeCell ref="A19:B19"/>
    <mergeCell ref="A21:B21"/>
    <mergeCell ref="A23:B23"/>
    <mergeCell ref="A12:I12"/>
    <mergeCell ref="A13:I13"/>
    <mergeCell ref="A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2"/>
  <sheetViews>
    <sheetView view="pageBreakPreview" zoomScale="60" zoomScaleNormal="100" workbookViewId="0">
      <selection activeCell="L20" sqref="L20"/>
    </sheetView>
  </sheetViews>
  <sheetFormatPr defaultRowHeight="12.75" x14ac:dyDescent="0.2"/>
  <cols>
    <col min="1" max="1" width="4.7109375" style="1" customWidth="1"/>
    <col min="2" max="2" width="9.28515625" style="1" customWidth="1"/>
    <col min="3" max="3" width="31.85546875" style="1" customWidth="1"/>
    <col min="4" max="4" width="10.7109375" style="1" customWidth="1"/>
    <col min="5" max="5" width="16.85546875" style="1" customWidth="1"/>
    <col min="6" max="6" width="14.7109375" style="1" customWidth="1"/>
    <col min="7" max="7" width="14.28515625" style="1" customWidth="1"/>
    <col min="8" max="8" width="12.7109375" style="1" customWidth="1"/>
    <col min="9" max="9" width="14.42578125" style="1" customWidth="1"/>
    <col min="10" max="10" width="8.28515625" style="1" customWidth="1"/>
    <col min="11" max="11" width="9.140625" style="1"/>
    <col min="12" max="12" width="14.140625" style="1" customWidth="1"/>
    <col min="13" max="256" width="9.140625" style="1"/>
    <col min="257" max="257" width="3.85546875" style="1" customWidth="1"/>
    <col min="258" max="258" width="12.85546875" style="1" customWidth="1"/>
    <col min="259" max="259" width="36.85546875" style="1" customWidth="1"/>
    <col min="260" max="260" width="8.42578125" style="1" customWidth="1"/>
    <col min="261" max="261" width="16.85546875" style="1" customWidth="1"/>
    <col min="262" max="262" width="12.42578125" style="1" customWidth="1"/>
    <col min="263" max="263" width="14.28515625" style="1" customWidth="1"/>
    <col min="264" max="264" width="12.7109375" style="1" customWidth="1"/>
    <col min="265" max="265" width="14.140625" style="1" customWidth="1"/>
    <col min="266" max="266" width="6.7109375" style="1" customWidth="1"/>
    <col min="267" max="512" width="9.140625" style="1"/>
    <col min="513" max="513" width="3.85546875" style="1" customWidth="1"/>
    <col min="514" max="514" width="12.85546875" style="1" customWidth="1"/>
    <col min="515" max="515" width="36.85546875" style="1" customWidth="1"/>
    <col min="516" max="516" width="8.42578125" style="1" customWidth="1"/>
    <col min="517" max="517" width="16.85546875" style="1" customWidth="1"/>
    <col min="518" max="518" width="12.42578125" style="1" customWidth="1"/>
    <col min="519" max="519" width="14.28515625" style="1" customWidth="1"/>
    <col min="520" max="520" width="12.7109375" style="1" customWidth="1"/>
    <col min="521" max="521" width="14.140625" style="1" customWidth="1"/>
    <col min="522" max="522" width="6.7109375" style="1" customWidth="1"/>
    <col min="523" max="768" width="9.140625" style="1"/>
    <col min="769" max="769" width="3.85546875" style="1" customWidth="1"/>
    <col min="770" max="770" width="12.85546875" style="1" customWidth="1"/>
    <col min="771" max="771" width="36.85546875" style="1" customWidth="1"/>
    <col min="772" max="772" width="8.42578125" style="1" customWidth="1"/>
    <col min="773" max="773" width="16.85546875" style="1" customWidth="1"/>
    <col min="774" max="774" width="12.42578125" style="1" customWidth="1"/>
    <col min="775" max="775" width="14.28515625" style="1" customWidth="1"/>
    <col min="776" max="776" width="12.7109375" style="1" customWidth="1"/>
    <col min="777" max="777" width="14.140625" style="1" customWidth="1"/>
    <col min="778" max="778" width="6.7109375" style="1" customWidth="1"/>
    <col min="779" max="1024" width="9.140625" style="1"/>
    <col min="1025" max="1025" width="3.85546875" style="1" customWidth="1"/>
    <col min="1026" max="1026" width="12.85546875" style="1" customWidth="1"/>
    <col min="1027" max="1027" width="36.85546875" style="1" customWidth="1"/>
    <col min="1028" max="1028" width="8.42578125" style="1" customWidth="1"/>
    <col min="1029" max="1029" width="16.85546875" style="1" customWidth="1"/>
    <col min="1030" max="1030" width="12.42578125" style="1" customWidth="1"/>
    <col min="1031" max="1031" width="14.28515625" style="1" customWidth="1"/>
    <col min="1032" max="1032" width="12.7109375" style="1" customWidth="1"/>
    <col min="1033" max="1033" width="14.140625" style="1" customWidth="1"/>
    <col min="1034" max="1034" width="6.7109375" style="1" customWidth="1"/>
    <col min="1035" max="1280" width="9.140625" style="1"/>
    <col min="1281" max="1281" width="3.85546875" style="1" customWidth="1"/>
    <col min="1282" max="1282" width="12.85546875" style="1" customWidth="1"/>
    <col min="1283" max="1283" width="36.85546875" style="1" customWidth="1"/>
    <col min="1284" max="1284" width="8.42578125" style="1" customWidth="1"/>
    <col min="1285" max="1285" width="16.85546875" style="1" customWidth="1"/>
    <col min="1286" max="1286" width="12.42578125" style="1" customWidth="1"/>
    <col min="1287" max="1287" width="14.28515625" style="1" customWidth="1"/>
    <col min="1288" max="1288" width="12.7109375" style="1" customWidth="1"/>
    <col min="1289" max="1289" width="14.140625" style="1" customWidth="1"/>
    <col min="1290" max="1290" width="6.7109375" style="1" customWidth="1"/>
    <col min="1291" max="1536" width="9.140625" style="1"/>
    <col min="1537" max="1537" width="3.85546875" style="1" customWidth="1"/>
    <col min="1538" max="1538" width="12.85546875" style="1" customWidth="1"/>
    <col min="1539" max="1539" width="36.85546875" style="1" customWidth="1"/>
    <col min="1540" max="1540" width="8.42578125" style="1" customWidth="1"/>
    <col min="1541" max="1541" width="16.85546875" style="1" customWidth="1"/>
    <col min="1542" max="1542" width="12.42578125" style="1" customWidth="1"/>
    <col min="1543" max="1543" width="14.28515625" style="1" customWidth="1"/>
    <col min="1544" max="1544" width="12.7109375" style="1" customWidth="1"/>
    <col min="1545" max="1545" width="14.140625" style="1" customWidth="1"/>
    <col min="1546" max="1546" width="6.7109375" style="1" customWidth="1"/>
    <col min="1547" max="1792" width="9.140625" style="1"/>
    <col min="1793" max="1793" width="3.85546875" style="1" customWidth="1"/>
    <col min="1794" max="1794" width="12.85546875" style="1" customWidth="1"/>
    <col min="1795" max="1795" width="36.85546875" style="1" customWidth="1"/>
    <col min="1796" max="1796" width="8.42578125" style="1" customWidth="1"/>
    <col min="1797" max="1797" width="16.85546875" style="1" customWidth="1"/>
    <col min="1798" max="1798" width="12.42578125" style="1" customWidth="1"/>
    <col min="1799" max="1799" width="14.28515625" style="1" customWidth="1"/>
    <col min="1800" max="1800" width="12.7109375" style="1" customWidth="1"/>
    <col min="1801" max="1801" width="14.140625" style="1" customWidth="1"/>
    <col min="1802" max="1802" width="6.7109375" style="1" customWidth="1"/>
    <col min="1803" max="2048" width="9.140625" style="1"/>
    <col min="2049" max="2049" width="3.85546875" style="1" customWidth="1"/>
    <col min="2050" max="2050" width="12.85546875" style="1" customWidth="1"/>
    <col min="2051" max="2051" width="36.85546875" style="1" customWidth="1"/>
    <col min="2052" max="2052" width="8.42578125" style="1" customWidth="1"/>
    <col min="2053" max="2053" width="16.85546875" style="1" customWidth="1"/>
    <col min="2054" max="2054" width="12.42578125" style="1" customWidth="1"/>
    <col min="2055" max="2055" width="14.28515625" style="1" customWidth="1"/>
    <col min="2056" max="2056" width="12.7109375" style="1" customWidth="1"/>
    <col min="2057" max="2057" width="14.140625" style="1" customWidth="1"/>
    <col min="2058" max="2058" width="6.7109375" style="1" customWidth="1"/>
    <col min="2059" max="2304" width="9.140625" style="1"/>
    <col min="2305" max="2305" width="3.85546875" style="1" customWidth="1"/>
    <col min="2306" max="2306" width="12.85546875" style="1" customWidth="1"/>
    <col min="2307" max="2307" width="36.85546875" style="1" customWidth="1"/>
    <col min="2308" max="2308" width="8.42578125" style="1" customWidth="1"/>
    <col min="2309" max="2309" width="16.85546875" style="1" customWidth="1"/>
    <col min="2310" max="2310" width="12.42578125" style="1" customWidth="1"/>
    <col min="2311" max="2311" width="14.28515625" style="1" customWidth="1"/>
    <col min="2312" max="2312" width="12.7109375" style="1" customWidth="1"/>
    <col min="2313" max="2313" width="14.140625" style="1" customWidth="1"/>
    <col min="2314" max="2314" width="6.7109375" style="1" customWidth="1"/>
    <col min="2315" max="2560" width="9.140625" style="1"/>
    <col min="2561" max="2561" width="3.85546875" style="1" customWidth="1"/>
    <col min="2562" max="2562" width="12.85546875" style="1" customWidth="1"/>
    <col min="2563" max="2563" width="36.85546875" style="1" customWidth="1"/>
    <col min="2564" max="2564" width="8.42578125" style="1" customWidth="1"/>
    <col min="2565" max="2565" width="16.85546875" style="1" customWidth="1"/>
    <col min="2566" max="2566" width="12.42578125" style="1" customWidth="1"/>
    <col min="2567" max="2567" width="14.28515625" style="1" customWidth="1"/>
    <col min="2568" max="2568" width="12.7109375" style="1" customWidth="1"/>
    <col min="2569" max="2569" width="14.140625" style="1" customWidth="1"/>
    <col min="2570" max="2570" width="6.7109375" style="1" customWidth="1"/>
    <col min="2571" max="2816" width="9.140625" style="1"/>
    <col min="2817" max="2817" width="3.85546875" style="1" customWidth="1"/>
    <col min="2818" max="2818" width="12.85546875" style="1" customWidth="1"/>
    <col min="2819" max="2819" width="36.85546875" style="1" customWidth="1"/>
    <col min="2820" max="2820" width="8.42578125" style="1" customWidth="1"/>
    <col min="2821" max="2821" width="16.85546875" style="1" customWidth="1"/>
    <col min="2822" max="2822" width="12.42578125" style="1" customWidth="1"/>
    <col min="2823" max="2823" width="14.28515625" style="1" customWidth="1"/>
    <col min="2824" max="2824" width="12.7109375" style="1" customWidth="1"/>
    <col min="2825" max="2825" width="14.140625" style="1" customWidth="1"/>
    <col min="2826" max="2826" width="6.7109375" style="1" customWidth="1"/>
    <col min="2827" max="3072" width="9.140625" style="1"/>
    <col min="3073" max="3073" width="3.85546875" style="1" customWidth="1"/>
    <col min="3074" max="3074" width="12.85546875" style="1" customWidth="1"/>
    <col min="3075" max="3075" width="36.85546875" style="1" customWidth="1"/>
    <col min="3076" max="3076" width="8.42578125" style="1" customWidth="1"/>
    <col min="3077" max="3077" width="16.85546875" style="1" customWidth="1"/>
    <col min="3078" max="3078" width="12.42578125" style="1" customWidth="1"/>
    <col min="3079" max="3079" width="14.28515625" style="1" customWidth="1"/>
    <col min="3080" max="3080" width="12.7109375" style="1" customWidth="1"/>
    <col min="3081" max="3081" width="14.140625" style="1" customWidth="1"/>
    <col min="3082" max="3082" width="6.7109375" style="1" customWidth="1"/>
    <col min="3083" max="3328" width="9.140625" style="1"/>
    <col min="3329" max="3329" width="3.85546875" style="1" customWidth="1"/>
    <col min="3330" max="3330" width="12.85546875" style="1" customWidth="1"/>
    <col min="3331" max="3331" width="36.85546875" style="1" customWidth="1"/>
    <col min="3332" max="3332" width="8.42578125" style="1" customWidth="1"/>
    <col min="3333" max="3333" width="16.85546875" style="1" customWidth="1"/>
    <col min="3334" max="3334" width="12.42578125" style="1" customWidth="1"/>
    <col min="3335" max="3335" width="14.28515625" style="1" customWidth="1"/>
    <col min="3336" max="3336" width="12.7109375" style="1" customWidth="1"/>
    <col min="3337" max="3337" width="14.140625" style="1" customWidth="1"/>
    <col min="3338" max="3338" width="6.7109375" style="1" customWidth="1"/>
    <col min="3339" max="3584" width="9.140625" style="1"/>
    <col min="3585" max="3585" width="3.85546875" style="1" customWidth="1"/>
    <col min="3586" max="3586" width="12.85546875" style="1" customWidth="1"/>
    <col min="3587" max="3587" width="36.85546875" style="1" customWidth="1"/>
    <col min="3588" max="3588" width="8.42578125" style="1" customWidth="1"/>
    <col min="3589" max="3589" width="16.85546875" style="1" customWidth="1"/>
    <col min="3590" max="3590" width="12.42578125" style="1" customWidth="1"/>
    <col min="3591" max="3591" width="14.28515625" style="1" customWidth="1"/>
    <col min="3592" max="3592" width="12.7109375" style="1" customWidth="1"/>
    <col min="3593" max="3593" width="14.140625" style="1" customWidth="1"/>
    <col min="3594" max="3594" width="6.7109375" style="1" customWidth="1"/>
    <col min="3595" max="3840" width="9.140625" style="1"/>
    <col min="3841" max="3841" width="3.85546875" style="1" customWidth="1"/>
    <col min="3842" max="3842" width="12.85546875" style="1" customWidth="1"/>
    <col min="3843" max="3843" width="36.85546875" style="1" customWidth="1"/>
    <col min="3844" max="3844" width="8.42578125" style="1" customWidth="1"/>
    <col min="3845" max="3845" width="16.85546875" style="1" customWidth="1"/>
    <col min="3846" max="3846" width="12.42578125" style="1" customWidth="1"/>
    <col min="3847" max="3847" width="14.28515625" style="1" customWidth="1"/>
    <col min="3848" max="3848" width="12.7109375" style="1" customWidth="1"/>
    <col min="3849" max="3849" width="14.140625" style="1" customWidth="1"/>
    <col min="3850" max="3850" width="6.7109375" style="1" customWidth="1"/>
    <col min="3851" max="4096" width="9.140625" style="1"/>
    <col min="4097" max="4097" width="3.85546875" style="1" customWidth="1"/>
    <col min="4098" max="4098" width="12.85546875" style="1" customWidth="1"/>
    <col min="4099" max="4099" width="36.85546875" style="1" customWidth="1"/>
    <col min="4100" max="4100" width="8.42578125" style="1" customWidth="1"/>
    <col min="4101" max="4101" width="16.85546875" style="1" customWidth="1"/>
    <col min="4102" max="4102" width="12.42578125" style="1" customWidth="1"/>
    <col min="4103" max="4103" width="14.28515625" style="1" customWidth="1"/>
    <col min="4104" max="4104" width="12.7109375" style="1" customWidth="1"/>
    <col min="4105" max="4105" width="14.140625" style="1" customWidth="1"/>
    <col min="4106" max="4106" width="6.7109375" style="1" customWidth="1"/>
    <col min="4107" max="4352" width="9.140625" style="1"/>
    <col min="4353" max="4353" width="3.85546875" style="1" customWidth="1"/>
    <col min="4354" max="4354" width="12.85546875" style="1" customWidth="1"/>
    <col min="4355" max="4355" width="36.85546875" style="1" customWidth="1"/>
    <col min="4356" max="4356" width="8.42578125" style="1" customWidth="1"/>
    <col min="4357" max="4357" width="16.85546875" style="1" customWidth="1"/>
    <col min="4358" max="4358" width="12.42578125" style="1" customWidth="1"/>
    <col min="4359" max="4359" width="14.28515625" style="1" customWidth="1"/>
    <col min="4360" max="4360" width="12.7109375" style="1" customWidth="1"/>
    <col min="4361" max="4361" width="14.140625" style="1" customWidth="1"/>
    <col min="4362" max="4362" width="6.7109375" style="1" customWidth="1"/>
    <col min="4363" max="4608" width="9.140625" style="1"/>
    <col min="4609" max="4609" width="3.85546875" style="1" customWidth="1"/>
    <col min="4610" max="4610" width="12.85546875" style="1" customWidth="1"/>
    <col min="4611" max="4611" width="36.85546875" style="1" customWidth="1"/>
    <col min="4612" max="4612" width="8.42578125" style="1" customWidth="1"/>
    <col min="4613" max="4613" width="16.85546875" style="1" customWidth="1"/>
    <col min="4614" max="4614" width="12.42578125" style="1" customWidth="1"/>
    <col min="4615" max="4615" width="14.28515625" style="1" customWidth="1"/>
    <col min="4616" max="4616" width="12.7109375" style="1" customWidth="1"/>
    <col min="4617" max="4617" width="14.140625" style="1" customWidth="1"/>
    <col min="4618" max="4618" width="6.7109375" style="1" customWidth="1"/>
    <col min="4619" max="4864" width="9.140625" style="1"/>
    <col min="4865" max="4865" width="3.85546875" style="1" customWidth="1"/>
    <col min="4866" max="4866" width="12.85546875" style="1" customWidth="1"/>
    <col min="4867" max="4867" width="36.85546875" style="1" customWidth="1"/>
    <col min="4868" max="4868" width="8.42578125" style="1" customWidth="1"/>
    <col min="4869" max="4869" width="16.85546875" style="1" customWidth="1"/>
    <col min="4870" max="4870" width="12.42578125" style="1" customWidth="1"/>
    <col min="4871" max="4871" width="14.28515625" style="1" customWidth="1"/>
    <col min="4872" max="4872" width="12.7109375" style="1" customWidth="1"/>
    <col min="4873" max="4873" width="14.140625" style="1" customWidth="1"/>
    <col min="4874" max="4874" width="6.7109375" style="1" customWidth="1"/>
    <col min="4875" max="5120" width="9.140625" style="1"/>
    <col min="5121" max="5121" width="3.85546875" style="1" customWidth="1"/>
    <col min="5122" max="5122" width="12.85546875" style="1" customWidth="1"/>
    <col min="5123" max="5123" width="36.85546875" style="1" customWidth="1"/>
    <col min="5124" max="5124" width="8.42578125" style="1" customWidth="1"/>
    <col min="5125" max="5125" width="16.85546875" style="1" customWidth="1"/>
    <col min="5126" max="5126" width="12.42578125" style="1" customWidth="1"/>
    <col min="5127" max="5127" width="14.28515625" style="1" customWidth="1"/>
    <col min="5128" max="5128" width="12.7109375" style="1" customWidth="1"/>
    <col min="5129" max="5129" width="14.140625" style="1" customWidth="1"/>
    <col min="5130" max="5130" width="6.7109375" style="1" customWidth="1"/>
    <col min="5131" max="5376" width="9.140625" style="1"/>
    <col min="5377" max="5377" width="3.85546875" style="1" customWidth="1"/>
    <col min="5378" max="5378" width="12.85546875" style="1" customWidth="1"/>
    <col min="5379" max="5379" width="36.85546875" style="1" customWidth="1"/>
    <col min="5380" max="5380" width="8.42578125" style="1" customWidth="1"/>
    <col min="5381" max="5381" width="16.85546875" style="1" customWidth="1"/>
    <col min="5382" max="5382" width="12.42578125" style="1" customWidth="1"/>
    <col min="5383" max="5383" width="14.28515625" style="1" customWidth="1"/>
    <col min="5384" max="5384" width="12.7109375" style="1" customWidth="1"/>
    <col min="5385" max="5385" width="14.140625" style="1" customWidth="1"/>
    <col min="5386" max="5386" width="6.7109375" style="1" customWidth="1"/>
    <col min="5387" max="5632" width="9.140625" style="1"/>
    <col min="5633" max="5633" width="3.85546875" style="1" customWidth="1"/>
    <col min="5634" max="5634" width="12.85546875" style="1" customWidth="1"/>
    <col min="5635" max="5635" width="36.85546875" style="1" customWidth="1"/>
    <col min="5636" max="5636" width="8.42578125" style="1" customWidth="1"/>
    <col min="5637" max="5637" width="16.85546875" style="1" customWidth="1"/>
    <col min="5638" max="5638" width="12.42578125" style="1" customWidth="1"/>
    <col min="5639" max="5639" width="14.28515625" style="1" customWidth="1"/>
    <col min="5640" max="5640" width="12.7109375" style="1" customWidth="1"/>
    <col min="5641" max="5641" width="14.140625" style="1" customWidth="1"/>
    <col min="5642" max="5642" width="6.7109375" style="1" customWidth="1"/>
    <col min="5643" max="5888" width="9.140625" style="1"/>
    <col min="5889" max="5889" width="3.85546875" style="1" customWidth="1"/>
    <col min="5890" max="5890" width="12.85546875" style="1" customWidth="1"/>
    <col min="5891" max="5891" width="36.85546875" style="1" customWidth="1"/>
    <col min="5892" max="5892" width="8.42578125" style="1" customWidth="1"/>
    <col min="5893" max="5893" width="16.85546875" style="1" customWidth="1"/>
    <col min="5894" max="5894" width="12.42578125" style="1" customWidth="1"/>
    <col min="5895" max="5895" width="14.28515625" style="1" customWidth="1"/>
    <col min="5896" max="5896" width="12.7109375" style="1" customWidth="1"/>
    <col min="5897" max="5897" width="14.140625" style="1" customWidth="1"/>
    <col min="5898" max="5898" width="6.7109375" style="1" customWidth="1"/>
    <col min="5899" max="6144" width="9.140625" style="1"/>
    <col min="6145" max="6145" width="3.85546875" style="1" customWidth="1"/>
    <col min="6146" max="6146" width="12.85546875" style="1" customWidth="1"/>
    <col min="6147" max="6147" width="36.85546875" style="1" customWidth="1"/>
    <col min="6148" max="6148" width="8.42578125" style="1" customWidth="1"/>
    <col min="6149" max="6149" width="16.85546875" style="1" customWidth="1"/>
    <col min="6150" max="6150" width="12.42578125" style="1" customWidth="1"/>
    <col min="6151" max="6151" width="14.28515625" style="1" customWidth="1"/>
    <col min="6152" max="6152" width="12.7109375" style="1" customWidth="1"/>
    <col min="6153" max="6153" width="14.140625" style="1" customWidth="1"/>
    <col min="6154" max="6154" width="6.7109375" style="1" customWidth="1"/>
    <col min="6155" max="6400" width="9.140625" style="1"/>
    <col min="6401" max="6401" width="3.85546875" style="1" customWidth="1"/>
    <col min="6402" max="6402" width="12.85546875" style="1" customWidth="1"/>
    <col min="6403" max="6403" width="36.85546875" style="1" customWidth="1"/>
    <col min="6404" max="6404" width="8.42578125" style="1" customWidth="1"/>
    <col min="6405" max="6405" width="16.85546875" style="1" customWidth="1"/>
    <col min="6406" max="6406" width="12.42578125" style="1" customWidth="1"/>
    <col min="6407" max="6407" width="14.28515625" style="1" customWidth="1"/>
    <col min="6408" max="6408" width="12.7109375" style="1" customWidth="1"/>
    <col min="6409" max="6409" width="14.140625" style="1" customWidth="1"/>
    <col min="6410" max="6410" width="6.7109375" style="1" customWidth="1"/>
    <col min="6411" max="6656" width="9.140625" style="1"/>
    <col min="6657" max="6657" width="3.85546875" style="1" customWidth="1"/>
    <col min="6658" max="6658" width="12.85546875" style="1" customWidth="1"/>
    <col min="6659" max="6659" width="36.85546875" style="1" customWidth="1"/>
    <col min="6660" max="6660" width="8.42578125" style="1" customWidth="1"/>
    <col min="6661" max="6661" width="16.85546875" style="1" customWidth="1"/>
    <col min="6662" max="6662" width="12.42578125" style="1" customWidth="1"/>
    <col min="6663" max="6663" width="14.28515625" style="1" customWidth="1"/>
    <col min="6664" max="6664" width="12.7109375" style="1" customWidth="1"/>
    <col min="6665" max="6665" width="14.140625" style="1" customWidth="1"/>
    <col min="6666" max="6666" width="6.7109375" style="1" customWidth="1"/>
    <col min="6667" max="6912" width="9.140625" style="1"/>
    <col min="6913" max="6913" width="3.85546875" style="1" customWidth="1"/>
    <col min="6914" max="6914" width="12.85546875" style="1" customWidth="1"/>
    <col min="6915" max="6915" width="36.85546875" style="1" customWidth="1"/>
    <col min="6916" max="6916" width="8.42578125" style="1" customWidth="1"/>
    <col min="6917" max="6917" width="16.85546875" style="1" customWidth="1"/>
    <col min="6918" max="6918" width="12.42578125" style="1" customWidth="1"/>
    <col min="6919" max="6919" width="14.28515625" style="1" customWidth="1"/>
    <col min="6920" max="6920" width="12.7109375" style="1" customWidth="1"/>
    <col min="6921" max="6921" width="14.140625" style="1" customWidth="1"/>
    <col min="6922" max="6922" width="6.7109375" style="1" customWidth="1"/>
    <col min="6923" max="7168" width="9.140625" style="1"/>
    <col min="7169" max="7169" width="3.85546875" style="1" customWidth="1"/>
    <col min="7170" max="7170" width="12.85546875" style="1" customWidth="1"/>
    <col min="7171" max="7171" width="36.85546875" style="1" customWidth="1"/>
    <col min="7172" max="7172" width="8.42578125" style="1" customWidth="1"/>
    <col min="7173" max="7173" width="16.85546875" style="1" customWidth="1"/>
    <col min="7174" max="7174" width="12.42578125" style="1" customWidth="1"/>
    <col min="7175" max="7175" width="14.28515625" style="1" customWidth="1"/>
    <col min="7176" max="7176" width="12.7109375" style="1" customWidth="1"/>
    <col min="7177" max="7177" width="14.140625" style="1" customWidth="1"/>
    <col min="7178" max="7178" width="6.7109375" style="1" customWidth="1"/>
    <col min="7179" max="7424" width="9.140625" style="1"/>
    <col min="7425" max="7425" width="3.85546875" style="1" customWidth="1"/>
    <col min="7426" max="7426" width="12.85546875" style="1" customWidth="1"/>
    <col min="7427" max="7427" width="36.85546875" style="1" customWidth="1"/>
    <col min="7428" max="7428" width="8.42578125" style="1" customWidth="1"/>
    <col min="7429" max="7429" width="16.85546875" style="1" customWidth="1"/>
    <col min="7430" max="7430" width="12.42578125" style="1" customWidth="1"/>
    <col min="7431" max="7431" width="14.28515625" style="1" customWidth="1"/>
    <col min="7432" max="7432" width="12.7109375" style="1" customWidth="1"/>
    <col min="7433" max="7433" width="14.140625" style="1" customWidth="1"/>
    <col min="7434" max="7434" width="6.7109375" style="1" customWidth="1"/>
    <col min="7435" max="7680" width="9.140625" style="1"/>
    <col min="7681" max="7681" width="3.85546875" style="1" customWidth="1"/>
    <col min="7682" max="7682" width="12.85546875" style="1" customWidth="1"/>
    <col min="7683" max="7683" width="36.85546875" style="1" customWidth="1"/>
    <col min="7684" max="7684" width="8.42578125" style="1" customWidth="1"/>
    <col min="7685" max="7685" width="16.85546875" style="1" customWidth="1"/>
    <col min="7686" max="7686" width="12.42578125" style="1" customWidth="1"/>
    <col min="7687" max="7687" width="14.28515625" style="1" customWidth="1"/>
    <col min="7688" max="7688" width="12.7109375" style="1" customWidth="1"/>
    <col min="7689" max="7689" width="14.140625" style="1" customWidth="1"/>
    <col min="7690" max="7690" width="6.7109375" style="1" customWidth="1"/>
    <col min="7691" max="7936" width="9.140625" style="1"/>
    <col min="7937" max="7937" width="3.85546875" style="1" customWidth="1"/>
    <col min="7938" max="7938" width="12.85546875" style="1" customWidth="1"/>
    <col min="7939" max="7939" width="36.85546875" style="1" customWidth="1"/>
    <col min="7940" max="7940" width="8.42578125" style="1" customWidth="1"/>
    <col min="7941" max="7941" width="16.85546875" style="1" customWidth="1"/>
    <col min="7942" max="7942" width="12.42578125" style="1" customWidth="1"/>
    <col min="7943" max="7943" width="14.28515625" style="1" customWidth="1"/>
    <col min="7944" max="7944" width="12.7109375" style="1" customWidth="1"/>
    <col min="7945" max="7945" width="14.140625" style="1" customWidth="1"/>
    <col min="7946" max="7946" width="6.7109375" style="1" customWidth="1"/>
    <col min="7947" max="8192" width="9.140625" style="1"/>
    <col min="8193" max="8193" width="3.85546875" style="1" customWidth="1"/>
    <col min="8194" max="8194" width="12.85546875" style="1" customWidth="1"/>
    <col min="8195" max="8195" width="36.85546875" style="1" customWidth="1"/>
    <col min="8196" max="8196" width="8.42578125" style="1" customWidth="1"/>
    <col min="8197" max="8197" width="16.85546875" style="1" customWidth="1"/>
    <col min="8198" max="8198" width="12.42578125" style="1" customWidth="1"/>
    <col min="8199" max="8199" width="14.28515625" style="1" customWidth="1"/>
    <col min="8200" max="8200" width="12.7109375" style="1" customWidth="1"/>
    <col min="8201" max="8201" width="14.140625" style="1" customWidth="1"/>
    <col min="8202" max="8202" width="6.7109375" style="1" customWidth="1"/>
    <col min="8203" max="8448" width="9.140625" style="1"/>
    <col min="8449" max="8449" width="3.85546875" style="1" customWidth="1"/>
    <col min="8450" max="8450" width="12.85546875" style="1" customWidth="1"/>
    <col min="8451" max="8451" width="36.85546875" style="1" customWidth="1"/>
    <col min="8452" max="8452" width="8.42578125" style="1" customWidth="1"/>
    <col min="8453" max="8453" width="16.85546875" style="1" customWidth="1"/>
    <col min="8454" max="8454" width="12.42578125" style="1" customWidth="1"/>
    <col min="8455" max="8455" width="14.28515625" style="1" customWidth="1"/>
    <col min="8456" max="8456" width="12.7109375" style="1" customWidth="1"/>
    <col min="8457" max="8457" width="14.140625" style="1" customWidth="1"/>
    <col min="8458" max="8458" width="6.7109375" style="1" customWidth="1"/>
    <col min="8459" max="8704" width="9.140625" style="1"/>
    <col min="8705" max="8705" width="3.85546875" style="1" customWidth="1"/>
    <col min="8706" max="8706" width="12.85546875" style="1" customWidth="1"/>
    <col min="8707" max="8707" width="36.85546875" style="1" customWidth="1"/>
    <col min="8708" max="8708" width="8.42578125" style="1" customWidth="1"/>
    <col min="8709" max="8709" width="16.85546875" style="1" customWidth="1"/>
    <col min="8710" max="8710" width="12.42578125" style="1" customWidth="1"/>
    <col min="8711" max="8711" width="14.28515625" style="1" customWidth="1"/>
    <col min="8712" max="8712" width="12.7109375" style="1" customWidth="1"/>
    <col min="8713" max="8713" width="14.140625" style="1" customWidth="1"/>
    <col min="8714" max="8714" width="6.7109375" style="1" customWidth="1"/>
    <col min="8715" max="8960" width="9.140625" style="1"/>
    <col min="8961" max="8961" width="3.85546875" style="1" customWidth="1"/>
    <col min="8962" max="8962" width="12.85546875" style="1" customWidth="1"/>
    <col min="8963" max="8963" width="36.85546875" style="1" customWidth="1"/>
    <col min="8964" max="8964" width="8.42578125" style="1" customWidth="1"/>
    <col min="8965" max="8965" width="16.85546875" style="1" customWidth="1"/>
    <col min="8966" max="8966" width="12.42578125" style="1" customWidth="1"/>
    <col min="8967" max="8967" width="14.28515625" style="1" customWidth="1"/>
    <col min="8968" max="8968" width="12.7109375" style="1" customWidth="1"/>
    <col min="8969" max="8969" width="14.140625" style="1" customWidth="1"/>
    <col min="8970" max="8970" width="6.7109375" style="1" customWidth="1"/>
    <col min="8971" max="9216" width="9.140625" style="1"/>
    <col min="9217" max="9217" width="3.85546875" style="1" customWidth="1"/>
    <col min="9218" max="9218" width="12.85546875" style="1" customWidth="1"/>
    <col min="9219" max="9219" width="36.85546875" style="1" customWidth="1"/>
    <col min="9220" max="9220" width="8.42578125" style="1" customWidth="1"/>
    <col min="9221" max="9221" width="16.85546875" style="1" customWidth="1"/>
    <col min="9222" max="9222" width="12.42578125" style="1" customWidth="1"/>
    <col min="9223" max="9223" width="14.28515625" style="1" customWidth="1"/>
    <col min="9224" max="9224" width="12.7109375" style="1" customWidth="1"/>
    <col min="9225" max="9225" width="14.140625" style="1" customWidth="1"/>
    <col min="9226" max="9226" width="6.7109375" style="1" customWidth="1"/>
    <col min="9227" max="9472" width="9.140625" style="1"/>
    <col min="9473" max="9473" width="3.85546875" style="1" customWidth="1"/>
    <col min="9474" max="9474" width="12.85546875" style="1" customWidth="1"/>
    <col min="9475" max="9475" width="36.85546875" style="1" customWidth="1"/>
    <col min="9476" max="9476" width="8.42578125" style="1" customWidth="1"/>
    <col min="9477" max="9477" width="16.85546875" style="1" customWidth="1"/>
    <col min="9478" max="9478" width="12.42578125" style="1" customWidth="1"/>
    <col min="9479" max="9479" width="14.28515625" style="1" customWidth="1"/>
    <col min="9480" max="9480" width="12.7109375" style="1" customWidth="1"/>
    <col min="9481" max="9481" width="14.140625" style="1" customWidth="1"/>
    <col min="9482" max="9482" width="6.7109375" style="1" customWidth="1"/>
    <col min="9483" max="9728" width="9.140625" style="1"/>
    <col min="9729" max="9729" width="3.85546875" style="1" customWidth="1"/>
    <col min="9730" max="9730" width="12.85546875" style="1" customWidth="1"/>
    <col min="9731" max="9731" width="36.85546875" style="1" customWidth="1"/>
    <col min="9732" max="9732" width="8.42578125" style="1" customWidth="1"/>
    <col min="9733" max="9733" width="16.85546875" style="1" customWidth="1"/>
    <col min="9734" max="9734" width="12.42578125" style="1" customWidth="1"/>
    <col min="9735" max="9735" width="14.28515625" style="1" customWidth="1"/>
    <col min="9736" max="9736" width="12.7109375" style="1" customWidth="1"/>
    <col min="9737" max="9737" width="14.140625" style="1" customWidth="1"/>
    <col min="9738" max="9738" width="6.7109375" style="1" customWidth="1"/>
    <col min="9739" max="9984" width="9.140625" style="1"/>
    <col min="9985" max="9985" width="3.85546875" style="1" customWidth="1"/>
    <col min="9986" max="9986" width="12.85546875" style="1" customWidth="1"/>
    <col min="9987" max="9987" width="36.85546875" style="1" customWidth="1"/>
    <col min="9988" max="9988" width="8.42578125" style="1" customWidth="1"/>
    <col min="9989" max="9989" width="16.85546875" style="1" customWidth="1"/>
    <col min="9990" max="9990" width="12.42578125" style="1" customWidth="1"/>
    <col min="9991" max="9991" width="14.28515625" style="1" customWidth="1"/>
    <col min="9992" max="9992" width="12.7109375" style="1" customWidth="1"/>
    <col min="9993" max="9993" width="14.140625" style="1" customWidth="1"/>
    <col min="9994" max="9994" width="6.7109375" style="1" customWidth="1"/>
    <col min="9995" max="10240" width="9.140625" style="1"/>
    <col min="10241" max="10241" width="3.85546875" style="1" customWidth="1"/>
    <col min="10242" max="10242" width="12.85546875" style="1" customWidth="1"/>
    <col min="10243" max="10243" width="36.85546875" style="1" customWidth="1"/>
    <col min="10244" max="10244" width="8.42578125" style="1" customWidth="1"/>
    <col min="10245" max="10245" width="16.85546875" style="1" customWidth="1"/>
    <col min="10246" max="10246" width="12.42578125" style="1" customWidth="1"/>
    <col min="10247" max="10247" width="14.28515625" style="1" customWidth="1"/>
    <col min="10248" max="10248" width="12.7109375" style="1" customWidth="1"/>
    <col min="10249" max="10249" width="14.140625" style="1" customWidth="1"/>
    <col min="10250" max="10250" width="6.7109375" style="1" customWidth="1"/>
    <col min="10251" max="10496" width="9.140625" style="1"/>
    <col min="10497" max="10497" width="3.85546875" style="1" customWidth="1"/>
    <col min="10498" max="10498" width="12.85546875" style="1" customWidth="1"/>
    <col min="10499" max="10499" width="36.85546875" style="1" customWidth="1"/>
    <col min="10500" max="10500" width="8.42578125" style="1" customWidth="1"/>
    <col min="10501" max="10501" width="16.85546875" style="1" customWidth="1"/>
    <col min="10502" max="10502" width="12.42578125" style="1" customWidth="1"/>
    <col min="10503" max="10503" width="14.28515625" style="1" customWidth="1"/>
    <col min="10504" max="10504" width="12.7109375" style="1" customWidth="1"/>
    <col min="10505" max="10505" width="14.140625" style="1" customWidth="1"/>
    <col min="10506" max="10506" width="6.7109375" style="1" customWidth="1"/>
    <col min="10507" max="10752" width="9.140625" style="1"/>
    <col min="10753" max="10753" width="3.85546875" style="1" customWidth="1"/>
    <col min="10754" max="10754" width="12.85546875" style="1" customWidth="1"/>
    <col min="10755" max="10755" width="36.85546875" style="1" customWidth="1"/>
    <col min="10756" max="10756" width="8.42578125" style="1" customWidth="1"/>
    <col min="10757" max="10757" width="16.85546875" style="1" customWidth="1"/>
    <col min="10758" max="10758" width="12.42578125" style="1" customWidth="1"/>
    <col min="10759" max="10759" width="14.28515625" style="1" customWidth="1"/>
    <col min="10760" max="10760" width="12.7109375" style="1" customWidth="1"/>
    <col min="10761" max="10761" width="14.140625" style="1" customWidth="1"/>
    <col min="10762" max="10762" width="6.7109375" style="1" customWidth="1"/>
    <col min="10763" max="11008" width="9.140625" style="1"/>
    <col min="11009" max="11009" width="3.85546875" style="1" customWidth="1"/>
    <col min="11010" max="11010" width="12.85546875" style="1" customWidth="1"/>
    <col min="11011" max="11011" width="36.85546875" style="1" customWidth="1"/>
    <col min="11012" max="11012" width="8.42578125" style="1" customWidth="1"/>
    <col min="11013" max="11013" width="16.85546875" style="1" customWidth="1"/>
    <col min="11014" max="11014" width="12.42578125" style="1" customWidth="1"/>
    <col min="11015" max="11015" width="14.28515625" style="1" customWidth="1"/>
    <col min="11016" max="11016" width="12.7109375" style="1" customWidth="1"/>
    <col min="11017" max="11017" width="14.140625" style="1" customWidth="1"/>
    <col min="11018" max="11018" width="6.7109375" style="1" customWidth="1"/>
    <col min="11019" max="11264" width="9.140625" style="1"/>
    <col min="11265" max="11265" width="3.85546875" style="1" customWidth="1"/>
    <col min="11266" max="11266" width="12.85546875" style="1" customWidth="1"/>
    <col min="11267" max="11267" width="36.85546875" style="1" customWidth="1"/>
    <col min="11268" max="11268" width="8.42578125" style="1" customWidth="1"/>
    <col min="11269" max="11269" width="16.85546875" style="1" customWidth="1"/>
    <col min="11270" max="11270" width="12.42578125" style="1" customWidth="1"/>
    <col min="11271" max="11271" width="14.28515625" style="1" customWidth="1"/>
    <col min="11272" max="11272" width="12.7109375" style="1" customWidth="1"/>
    <col min="11273" max="11273" width="14.140625" style="1" customWidth="1"/>
    <col min="11274" max="11274" width="6.7109375" style="1" customWidth="1"/>
    <col min="11275" max="11520" width="9.140625" style="1"/>
    <col min="11521" max="11521" width="3.85546875" style="1" customWidth="1"/>
    <col min="11522" max="11522" width="12.85546875" style="1" customWidth="1"/>
    <col min="11523" max="11523" width="36.85546875" style="1" customWidth="1"/>
    <col min="11524" max="11524" width="8.42578125" style="1" customWidth="1"/>
    <col min="11525" max="11525" width="16.85546875" style="1" customWidth="1"/>
    <col min="11526" max="11526" width="12.42578125" style="1" customWidth="1"/>
    <col min="11527" max="11527" width="14.28515625" style="1" customWidth="1"/>
    <col min="11528" max="11528" width="12.7109375" style="1" customWidth="1"/>
    <col min="11529" max="11529" width="14.140625" style="1" customWidth="1"/>
    <col min="11530" max="11530" width="6.7109375" style="1" customWidth="1"/>
    <col min="11531" max="11776" width="9.140625" style="1"/>
    <col min="11777" max="11777" width="3.85546875" style="1" customWidth="1"/>
    <col min="11778" max="11778" width="12.85546875" style="1" customWidth="1"/>
    <col min="11779" max="11779" width="36.85546875" style="1" customWidth="1"/>
    <col min="11780" max="11780" width="8.42578125" style="1" customWidth="1"/>
    <col min="11781" max="11781" width="16.85546875" style="1" customWidth="1"/>
    <col min="11782" max="11782" width="12.42578125" style="1" customWidth="1"/>
    <col min="11783" max="11783" width="14.28515625" style="1" customWidth="1"/>
    <col min="11784" max="11784" width="12.7109375" style="1" customWidth="1"/>
    <col min="11785" max="11785" width="14.140625" style="1" customWidth="1"/>
    <col min="11786" max="11786" width="6.7109375" style="1" customWidth="1"/>
    <col min="11787" max="12032" width="9.140625" style="1"/>
    <col min="12033" max="12033" width="3.85546875" style="1" customWidth="1"/>
    <col min="12034" max="12034" width="12.85546875" style="1" customWidth="1"/>
    <col min="12035" max="12035" width="36.85546875" style="1" customWidth="1"/>
    <col min="12036" max="12036" width="8.42578125" style="1" customWidth="1"/>
    <col min="12037" max="12037" width="16.85546875" style="1" customWidth="1"/>
    <col min="12038" max="12038" width="12.42578125" style="1" customWidth="1"/>
    <col min="12039" max="12039" width="14.28515625" style="1" customWidth="1"/>
    <col min="12040" max="12040" width="12.7109375" style="1" customWidth="1"/>
    <col min="12041" max="12041" width="14.140625" style="1" customWidth="1"/>
    <col min="12042" max="12042" width="6.7109375" style="1" customWidth="1"/>
    <col min="12043" max="12288" width="9.140625" style="1"/>
    <col min="12289" max="12289" width="3.85546875" style="1" customWidth="1"/>
    <col min="12290" max="12290" width="12.85546875" style="1" customWidth="1"/>
    <col min="12291" max="12291" width="36.85546875" style="1" customWidth="1"/>
    <col min="12292" max="12292" width="8.42578125" style="1" customWidth="1"/>
    <col min="12293" max="12293" width="16.85546875" style="1" customWidth="1"/>
    <col min="12294" max="12294" width="12.42578125" style="1" customWidth="1"/>
    <col min="12295" max="12295" width="14.28515625" style="1" customWidth="1"/>
    <col min="12296" max="12296" width="12.7109375" style="1" customWidth="1"/>
    <col min="12297" max="12297" width="14.140625" style="1" customWidth="1"/>
    <col min="12298" max="12298" width="6.7109375" style="1" customWidth="1"/>
    <col min="12299" max="12544" width="9.140625" style="1"/>
    <col min="12545" max="12545" width="3.85546875" style="1" customWidth="1"/>
    <col min="12546" max="12546" width="12.85546875" style="1" customWidth="1"/>
    <col min="12547" max="12547" width="36.85546875" style="1" customWidth="1"/>
    <col min="12548" max="12548" width="8.42578125" style="1" customWidth="1"/>
    <col min="12549" max="12549" width="16.85546875" style="1" customWidth="1"/>
    <col min="12550" max="12550" width="12.42578125" style="1" customWidth="1"/>
    <col min="12551" max="12551" width="14.28515625" style="1" customWidth="1"/>
    <col min="12552" max="12552" width="12.7109375" style="1" customWidth="1"/>
    <col min="12553" max="12553" width="14.140625" style="1" customWidth="1"/>
    <col min="12554" max="12554" width="6.7109375" style="1" customWidth="1"/>
    <col min="12555" max="12800" width="9.140625" style="1"/>
    <col min="12801" max="12801" width="3.85546875" style="1" customWidth="1"/>
    <col min="12802" max="12802" width="12.85546875" style="1" customWidth="1"/>
    <col min="12803" max="12803" width="36.85546875" style="1" customWidth="1"/>
    <col min="12804" max="12804" width="8.42578125" style="1" customWidth="1"/>
    <col min="12805" max="12805" width="16.85546875" style="1" customWidth="1"/>
    <col min="12806" max="12806" width="12.42578125" style="1" customWidth="1"/>
    <col min="12807" max="12807" width="14.28515625" style="1" customWidth="1"/>
    <col min="12808" max="12808" width="12.7109375" style="1" customWidth="1"/>
    <col min="12809" max="12809" width="14.140625" style="1" customWidth="1"/>
    <col min="12810" max="12810" width="6.7109375" style="1" customWidth="1"/>
    <col min="12811" max="13056" width="9.140625" style="1"/>
    <col min="13057" max="13057" width="3.85546875" style="1" customWidth="1"/>
    <col min="13058" max="13058" width="12.85546875" style="1" customWidth="1"/>
    <col min="13059" max="13059" width="36.85546875" style="1" customWidth="1"/>
    <col min="13060" max="13060" width="8.42578125" style="1" customWidth="1"/>
    <col min="13061" max="13061" width="16.85546875" style="1" customWidth="1"/>
    <col min="13062" max="13062" width="12.42578125" style="1" customWidth="1"/>
    <col min="13063" max="13063" width="14.28515625" style="1" customWidth="1"/>
    <col min="13064" max="13064" width="12.7109375" style="1" customWidth="1"/>
    <col min="13065" max="13065" width="14.140625" style="1" customWidth="1"/>
    <col min="13066" max="13066" width="6.7109375" style="1" customWidth="1"/>
    <col min="13067" max="13312" width="9.140625" style="1"/>
    <col min="13313" max="13313" width="3.85546875" style="1" customWidth="1"/>
    <col min="13314" max="13314" width="12.85546875" style="1" customWidth="1"/>
    <col min="13315" max="13315" width="36.85546875" style="1" customWidth="1"/>
    <col min="13316" max="13316" width="8.42578125" style="1" customWidth="1"/>
    <col min="13317" max="13317" width="16.85546875" style="1" customWidth="1"/>
    <col min="13318" max="13318" width="12.42578125" style="1" customWidth="1"/>
    <col min="13319" max="13319" width="14.28515625" style="1" customWidth="1"/>
    <col min="13320" max="13320" width="12.7109375" style="1" customWidth="1"/>
    <col min="13321" max="13321" width="14.140625" style="1" customWidth="1"/>
    <col min="13322" max="13322" width="6.7109375" style="1" customWidth="1"/>
    <col min="13323" max="13568" width="9.140625" style="1"/>
    <col min="13569" max="13569" width="3.85546875" style="1" customWidth="1"/>
    <col min="13570" max="13570" width="12.85546875" style="1" customWidth="1"/>
    <col min="13571" max="13571" width="36.85546875" style="1" customWidth="1"/>
    <col min="13572" max="13572" width="8.42578125" style="1" customWidth="1"/>
    <col min="13573" max="13573" width="16.85546875" style="1" customWidth="1"/>
    <col min="13574" max="13574" width="12.42578125" style="1" customWidth="1"/>
    <col min="13575" max="13575" width="14.28515625" style="1" customWidth="1"/>
    <col min="13576" max="13576" width="12.7109375" style="1" customWidth="1"/>
    <col min="13577" max="13577" width="14.140625" style="1" customWidth="1"/>
    <col min="13578" max="13578" width="6.7109375" style="1" customWidth="1"/>
    <col min="13579" max="13824" width="9.140625" style="1"/>
    <col min="13825" max="13825" width="3.85546875" style="1" customWidth="1"/>
    <col min="13826" max="13826" width="12.85546875" style="1" customWidth="1"/>
    <col min="13827" max="13827" width="36.85546875" style="1" customWidth="1"/>
    <col min="13828" max="13828" width="8.42578125" style="1" customWidth="1"/>
    <col min="13829" max="13829" width="16.85546875" style="1" customWidth="1"/>
    <col min="13830" max="13830" width="12.42578125" style="1" customWidth="1"/>
    <col min="13831" max="13831" width="14.28515625" style="1" customWidth="1"/>
    <col min="13832" max="13832" width="12.7109375" style="1" customWidth="1"/>
    <col min="13833" max="13833" width="14.140625" style="1" customWidth="1"/>
    <col min="13834" max="13834" width="6.7109375" style="1" customWidth="1"/>
    <col min="13835" max="14080" width="9.140625" style="1"/>
    <col min="14081" max="14081" width="3.85546875" style="1" customWidth="1"/>
    <col min="14082" max="14082" width="12.85546875" style="1" customWidth="1"/>
    <col min="14083" max="14083" width="36.85546875" style="1" customWidth="1"/>
    <col min="14084" max="14084" width="8.42578125" style="1" customWidth="1"/>
    <col min="14085" max="14085" width="16.85546875" style="1" customWidth="1"/>
    <col min="14086" max="14086" width="12.42578125" style="1" customWidth="1"/>
    <col min="14087" max="14087" width="14.28515625" style="1" customWidth="1"/>
    <col min="14088" max="14088" width="12.7109375" style="1" customWidth="1"/>
    <col min="14089" max="14089" width="14.140625" style="1" customWidth="1"/>
    <col min="14090" max="14090" width="6.7109375" style="1" customWidth="1"/>
    <col min="14091" max="14336" width="9.140625" style="1"/>
    <col min="14337" max="14337" width="3.85546875" style="1" customWidth="1"/>
    <col min="14338" max="14338" width="12.85546875" style="1" customWidth="1"/>
    <col min="14339" max="14339" width="36.85546875" style="1" customWidth="1"/>
    <col min="14340" max="14340" width="8.42578125" style="1" customWidth="1"/>
    <col min="14341" max="14341" width="16.85546875" style="1" customWidth="1"/>
    <col min="14342" max="14342" width="12.42578125" style="1" customWidth="1"/>
    <col min="14343" max="14343" width="14.28515625" style="1" customWidth="1"/>
    <col min="14344" max="14344" width="12.7109375" style="1" customWidth="1"/>
    <col min="14345" max="14345" width="14.140625" style="1" customWidth="1"/>
    <col min="14346" max="14346" width="6.7109375" style="1" customWidth="1"/>
    <col min="14347" max="14592" width="9.140625" style="1"/>
    <col min="14593" max="14593" width="3.85546875" style="1" customWidth="1"/>
    <col min="14594" max="14594" width="12.85546875" style="1" customWidth="1"/>
    <col min="14595" max="14595" width="36.85546875" style="1" customWidth="1"/>
    <col min="14596" max="14596" width="8.42578125" style="1" customWidth="1"/>
    <col min="14597" max="14597" width="16.85546875" style="1" customWidth="1"/>
    <col min="14598" max="14598" width="12.42578125" style="1" customWidth="1"/>
    <col min="14599" max="14599" width="14.28515625" style="1" customWidth="1"/>
    <col min="14600" max="14600" width="12.7109375" style="1" customWidth="1"/>
    <col min="14601" max="14601" width="14.140625" style="1" customWidth="1"/>
    <col min="14602" max="14602" width="6.7109375" style="1" customWidth="1"/>
    <col min="14603" max="14848" width="9.140625" style="1"/>
    <col min="14849" max="14849" width="3.85546875" style="1" customWidth="1"/>
    <col min="14850" max="14850" width="12.85546875" style="1" customWidth="1"/>
    <col min="14851" max="14851" width="36.85546875" style="1" customWidth="1"/>
    <col min="14852" max="14852" width="8.42578125" style="1" customWidth="1"/>
    <col min="14853" max="14853" width="16.85546875" style="1" customWidth="1"/>
    <col min="14854" max="14854" width="12.42578125" style="1" customWidth="1"/>
    <col min="14855" max="14855" width="14.28515625" style="1" customWidth="1"/>
    <col min="14856" max="14856" width="12.7109375" style="1" customWidth="1"/>
    <col min="14857" max="14857" width="14.140625" style="1" customWidth="1"/>
    <col min="14858" max="14858" width="6.7109375" style="1" customWidth="1"/>
    <col min="14859" max="15104" width="9.140625" style="1"/>
    <col min="15105" max="15105" width="3.85546875" style="1" customWidth="1"/>
    <col min="15106" max="15106" width="12.85546875" style="1" customWidth="1"/>
    <col min="15107" max="15107" width="36.85546875" style="1" customWidth="1"/>
    <col min="15108" max="15108" width="8.42578125" style="1" customWidth="1"/>
    <col min="15109" max="15109" width="16.85546875" style="1" customWidth="1"/>
    <col min="15110" max="15110" width="12.42578125" style="1" customWidth="1"/>
    <col min="15111" max="15111" width="14.28515625" style="1" customWidth="1"/>
    <col min="15112" max="15112" width="12.7109375" style="1" customWidth="1"/>
    <col min="15113" max="15113" width="14.140625" style="1" customWidth="1"/>
    <col min="15114" max="15114" width="6.7109375" style="1" customWidth="1"/>
    <col min="15115" max="15360" width="9.140625" style="1"/>
    <col min="15361" max="15361" width="3.85546875" style="1" customWidth="1"/>
    <col min="15362" max="15362" width="12.85546875" style="1" customWidth="1"/>
    <col min="15363" max="15363" width="36.85546875" style="1" customWidth="1"/>
    <col min="15364" max="15364" width="8.42578125" style="1" customWidth="1"/>
    <col min="15365" max="15365" width="16.85546875" style="1" customWidth="1"/>
    <col min="15366" max="15366" width="12.42578125" style="1" customWidth="1"/>
    <col min="15367" max="15367" width="14.28515625" style="1" customWidth="1"/>
    <col min="15368" max="15368" width="12.7109375" style="1" customWidth="1"/>
    <col min="15369" max="15369" width="14.140625" style="1" customWidth="1"/>
    <col min="15370" max="15370" width="6.7109375" style="1" customWidth="1"/>
    <col min="15371" max="15616" width="9.140625" style="1"/>
    <col min="15617" max="15617" width="3.85546875" style="1" customWidth="1"/>
    <col min="15618" max="15618" width="12.85546875" style="1" customWidth="1"/>
    <col min="15619" max="15619" width="36.85546875" style="1" customWidth="1"/>
    <col min="15620" max="15620" width="8.42578125" style="1" customWidth="1"/>
    <col min="15621" max="15621" width="16.85546875" style="1" customWidth="1"/>
    <col min="15622" max="15622" width="12.42578125" style="1" customWidth="1"/>
    <col min="15623" max="15623" width="14.28515625" style="1" customWidth="1"/>
    <col min="15624" max="15624" width="12.7109375" style="1" customWidth="1"/>
    <col min="15625" max="15625" width="14.140625" style="1" customWidth="1"/>
    <col min="15626" max="15626" width="6.7109375" style="1" customWidth="1"/>
    <col min="15627" max="15872" width="9.140625" style="1"/>
    <col min="15873" max="15873" width="3.85546875" style="1" customWidth="1"/>
    <col min="15874" max="15874" width="12.85546875" style="1" customWidth="1"/>
    <col min="15875" max="15875" width="36.85546875" style="1" customWidth="1"/>
    <col min="15876" max="15876" width="8.42578125" style="1" customWidth="1"/>
    <col min="15877" max="15877" width="16.85546875" style="1" customWidth="1"/>
    <col min="15878" max="15878" width="12.42578125" style="1" customWidth="1"/>
    <col min="15879" max="15879" width="14.28515625" style="1" customWidth="1"/>
    <col min="15880" max="15880" width="12.7109375" style="1" customWidth="1"/>
    <col min="15881" max="15881" width="14.140625" style="1" customWidth="1"/>
    <col min="15882" max="15882" width="6.7109375" style="1" customWidth="1"/>
    <col min="15883" max="16128" width="9.140625" style="1"/>
    <col min="16129" max="16129" width="3.85546875" style="1" customWidth="1"/>
    <col min="16130" max="16130" width="12.85546875" style="1" customWidth="1"/>
    <col min="16131" max="16131" width="36.85546875" style="1" customWidth="1"/>
    <col min="16132" max="16132" width="8.42578125" style="1" customWidth="1"/>
    <col min="16133" max="16133" width="16.85546875" style="1" customWidth="1"/>
    <col min="16134" max="16134" width="12.42578125" style="1" customWidth="1"/>
    <col min="16135" max="16135" width="14.28515625" style="1" customWidth="1"/>
    <col min="16136" max="16136" width="12.7109375" style="1" customWidth="1"/>
    <col min="16137" max="16137" width="14.140625" style="1" customWidth="1"/>
    <col min="16138" max="16138" width="6.7109375" style="1" customWidth="1"/>
    <col min="16139" max="16384" width="9.140625" style="1"/>
  </cols>
  <sheetData>
    <row r="1" spans="1:256" ht="21" customHeight="1" x14ac:dyDescent="0.2">
      <c r="I1" s="7"/>
    </row>
    <row r="2" spans="1:256" ht="26.25" customHeight="1" x14ac:dyDescent="0.25">
      <c r="A2" s="129" t="s">
        <v>18</v>
      </c>
      <c r="B2" s="129"/>
      <c r="C2" s="129"/>
      <c r="D2" s="129"/>
      <c r="E2" s="129"/>
      <c r="F2" s="129"/>
      <c r="G2" s="129"/>
      <c r="H2" s="129"/>
      <c r="I2" s="129"/>
      <c r="J2" s="32"/>
      <c r="K2" s="32"/>
      <c r="L2" s="32"/>
      <c r="M2" s="32"/>
      <c r="N2" s="32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ht="15.75" customHeight="1" x14ac:dyDescent="0.2">
      <c r="A3" s="127" t="s">
        <v>54</v>
      </c>
      <c r="B3" s="127"/>
      <c r="C3" s="127"/>
      <c r="D3" s="127"/>
      <c r="E3" s="127"/>
      <c r="F3" s="127"/>
      <c r="G3" s="127"/>
      <c r="H3" s="127"/>
      <c r="I3" s="127"/>
    </row>
    <row r="4" spans="1:256" ht="12.75" customHeight="1" x14ac:dyDescent="0.2">
      <c r="A4" s="127" t="s">
        <v>52</v>
      </c>
      <c r="B4" s="127"/>
      <c r="C4" s="127"/>
      <c r="D4" s="127"/>
      <c r="E4" s="127"/>
      <c r="F4" s="127"/>
      <c r="G4" s="127"/>
      <c r="H4" s="127"/>
      <c r="I4" s="127"/>
    </row>
    <row r="5" spans="1:256" ht="12.75" customHeight="1" x14ac:dyDescent="0.2">
      <c r="A5" s="128" t="s">
        <v>53</v>
      </c>
      <c r="B5" s="128"/>
      <c r="C5" s="128"/>
      <c r="D5" s="128"/>
      <c r="E5" s="128"/>
      <c r="F5" s="128"/>
      <c r="G5" s="128"/>
      <c r="H5" s="128"/>
      <c r="I5" s="128"/>
    </row>
    <row r="6" spans="1:256" customFormat="1" ht="15.75" x14ac:dyDescent="0.25">
      <c r="A6" s="36" t="s">
        <v>50</v>
      </c>
      <c r="B6" s="36"/>
      <c r="C6" s="109"/>
      <c r="D6" s="110"/>
      <c r="E6" s="110"/>
      <c r="F6" s="37"/>
      <c r="G6" s="37"/>
      <c r="H6" s="37"/>
      <c r="I6" s="37"/>
      <c r="J6" s="12"/>
      <c r="K6" s="12"/>
      <c r="L6" s="12"/>
      <c r="M6" s="12"/>
      <c r="N6" s="12"/>
      <c r="O6" s="12"/>
      <c r="P6" s="12"/>
    </row>
    <row r="7" spans="1:256" customFormat="1" ht="15.75" x14ac:dyDescent="0.25">
      <c r="A7" s="36" t="s">
        <v>51</v>
      </c>
      <c r="B7" s="3"/>
      <c r="C7" s="4"/>
      <c r="D7" s="4"/>
      <c r="E7" s="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256" ht="13.5" x14ac:dyDescent="0.2">
      <c r="A8" s="38"/>
      <c r="B8" s="38"/>
      <c r="C8" s="39"/>
      <c r="D8" s="39"/>
      <c r="E8" s="39"/>
      <c r="F8" s="39"/>
      <c r="G8" s="15" t="s">
        <v>19</v>
      </c>
      <c r="H8" s="40">
        <f>E19</f>
        <v>0</v>
      </c>
      <c r="I8" s="41"/>
      <c r="J8" s="42"/>
      <c r="K8" s="42"/>
      <c r="L8" s="43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ht="13.5" x14ac:dyDescent="0.2">
      <c r="A9" s="38"/>
      <c r="B9" s="38"/>
      <c r="C9" s="39"/>
      <c r="D9" s="39"/>
      <c r="E9" s="39"/>
      <c r="F9" s="39"/>
      <c r="G9" s="15" t="s">
        <v>20</v>
      </c>
      <c r="H9" s="40">
        <f>I15</f>
        <v>0</v>
      </c>
      <c r="I9" s="41"/>
      <c r="J9" s="42"/>
      <c r="K9" s="42"/>
      <c r="L9" s="43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pans="1:256" ht="13.5" x14ac:dyDescent="0.2">
      <c r="A10" s="38"/>
      <c r="B10" s="38"/>
      <c r="C10" s="39"/>
      <c r="D10" s="39"/>
      <c r="E10" s="39"/>
      <c r="F10" s="39"/>
      <c r="G10" s="15"/>
      <c r="H10" s="40"/>
      <c r="I10" s="41"/>
      <c r="J10" s="42"/>
      <c r="K10" s="42"/>
      <c r="L10" s="43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pans="1:256" ht="13.5" customHeight="1" x14ac:dyDescent="0.2">
      <c r="A11" s="130" t="s">
        <v>0</v>
      </c>
      <c r="B11" s="130" t="s">
        <v>21</v>
      </c>
      <c r="C11" s="132" t="s">
        <v>22</v>
      </c>
      <c r="D11" s="133"/>
      <c r="E11" s="136" t="s">
        <v>5</v>
      </c>
      <c r="F11" s="138" t="s">
        <v>23</v>
      </c>
      <c r="G11" s="139"/>
      <c r="H11" s="140"/>
      <c r="I11" s="141" t="s">
        <v>24</v>
      </c>
      <c r="J11" s="44"/>
      <c r="K11" s="44"/>
      <c r="L11" s="44"/>
      <c r="M11" s="44"/>
      <c r="N11" s="44"/>
      <c r="O11" s="45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20.25" customHeight="1" x14ac:dyDescent="0.2">
      <c r="A12" s="131"/>
      <c r="B12" s="131"/>
      <c r="C12" s="134"/>
      <c r="D12" s="135"/>
      <c r="E12" s="137"/>
      <c r="F12" s="47" t="s">
        <v>12</v>
      </c>
      <c r="G12" s="47" t="s">
        <v>13</v>
      </c>
      <c r="H12" s="47" t="s">
        <v>14</v>
      </c>
      <c r="I12" s="142"/>
      <c r="J12" s="44"/>
      <c r="K12" s="44"/>
      <c r="L12" s="44"/>
      <c r="M12" s="44"/>
      <c r="N12" s="44"/>
      <c r="O12" s="45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3.5" x14ac:dyDescent="0.2">
      <c r="A13" s="48"/>
      <c r="B13" s="48"/>
      <c r="C13" s="143"/>
      <c r="D13" s="144"/>
      <c r="E13" s="49"/>
      <c r="F13" s="50"/>
      <c r="G13" s="50"/>
      <c r="H13" s="50"/>
      <c r="I13" s="51"/>
      <c r="J13" s="44"/>
      <c r="K13" s="44"/>
      <c r="L13" s="44"/>
      <c r="M13" s="44"/>
      <c r="N13" s="44"/>
      <c r="O13" s="45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3.5" thickBot="1" x14ac:dyDescent="0.25">
      <c r="A14" s="52">
        <v>3</v>
      </c>
      <c r="B14" s="53">
        <f>'[1]3_AVK'!D2</f>
        <v>3</v>
      </c>
      <c r="C14" s="145" t="str">
        <f>koptāme!B18</f>
        <v xml:space="preserve"> PII Spārīte telpu remonts</v>
      </c>
      <c r="D14" s="146"/>
      <c r="E14" s="54">
        <f>tāme!P51</f>
        <v>0</v>
      </c>
      <c r="F14" s="54">
        <f>tāme!M51</f>
        <v>0</v>
      </c>
      <c r="G14" s="54">
        <f>tāme!N51</f>
        <v>0</v>
      </c>
      <c r="H14" s="54">
        <f>tāme!O51</f>
        <v>0</v>
      </c>
      <c r="I14" s="54">
        <f>tāme!L51</f>
        <v>0</v>
      </c>
      <c r="J14" s="44"/>
      <c r="K14" s="44"/>
      <c r="L14" s="45"/>
      <c r="M14" s="44"/>
      <c r="N14" s="44"/>
      <c r="O14" s="44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5.75" thickBot="1" x14ac:dyDescent="0.3">
      <c r="A15" s="150" t="s">
        <v>25</v>
      </c>
      <c r="B15" s="151"/>
      <c r="C15" s="151"/>
      <c r="D15" s="152"/>
      <c r="E15" s="56">
        <f>SUM(E14:E14)</f>
        <v>0</v>
      </c>
      <c r="F15" s="56">
        <f>SUM(F14:F14)</f>
        <v>0</v>
      </c>
      <c r="G15" s="56">
        <f>SUM(G14:G14)</f>
        <v>0</v>
      </c>
      <c r="H15" s="56">
        <f>SUM(H14:H14)</f>
        <v>0</v>
      </c>
      <c r="I15" s="56">
        <f>SUM(I14:I14)</f>
        <v>0</v>
      </c>
      <c r="J15" s="57"/>
      <c r="K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256" ht="13.5" x14ac:dyDescent="0.2">
      <c r="A16" s="147" t="s">
        <v>26</v>
      </c>
      <c r="B16" s="148"/>
      <c r="C16" s="149"/>
      <c r="D16" s="58">
        <v>0.08</v>
      </c>
      <c r="E16" s="59">
        <f>ROUND(E15*D16,2)</f>
        <v>0</v>
      </c>
      <c r="F16" s="60"/>
      <c r="G16" s="60"/>
      <c r="H16" s="60"/>
      <c r="I16" s="60"/>
      <c r="J16" s="28"/>
      <c r="K16" s="28"/>
      <c r="L16" s="28" t="s">
        <v>43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256" x14ac:dyDescent="0.2">
      <c r="A17" s="155" t="s">
        <v>27</v>
      </c>
      <c r="B17" s="156"/>
      <c r="C17" s="157"/>
      <c r="D17" s="61">
        <v>0.1</v>
      </c>
      <c r="E17" s="62">
        <f>ROUND(D17*E16,2)</f>
        <v>0</v>
      </c>
      <c r="F17" s="60"/>
      <c r="G17" s="60"/>
      <c r="H17" s="60"/>
      <c r="I17" s="6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256" ht="14.25" customHeight="1" thickBot="1" x14ac:dyDescent="0.25">
      <c r="A18" s="158" t="s">
        <v>28</v>
      </c>
      <c r="B18" s="159"/>
      <c r="C18" s="160"/>
      <c r="D18" s="63">
        <v>0.06</v>
      </c>
      <c r="E18" s="64">
        <f>ROUND(E15*D18,2)</f>
        <v>0</v>
      </c>
      <c r="F18" s="60"/>
      <c r="G18" s="60"/>
      <c r="H18" s="60"/>
      <c r="I18" s="6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256" ht="21" customHeight="1" thickBot="1" x14ac:dyDescent="0.25">
      <c r="A19" s="161" t="s">
        <v>29</v>
      </c>
      <c r="B19" s="162"/>
      <c r="C19" s="162"/>
      <c r="D19" s="163"/>
      <c r="E19" s="65">
        <f>E15+E16+E18</f>
        <v>0</v>
      </c>
      <c r="F19" s="92"/>
      <c r="G19" s="92"/>
      <c r="H19" s="60"/>
      <c r="I19" s="6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256" ht="17.25" customHeight="1" x14ac:dyDescent="0.25">
      <c r="A20" s="66"/>
      <c r="B20" s="66"/>
      <c r="C20" s="66"/>
      <c r="D20" s="60"/>
      <c r="E20" s="60"/>
      <c r="F20" s="60"/>
      <c r="G20" s="60"/>
      <c r="H20" s="60"/>
      <c r="I20" s="6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256" ht="13.5" x14ac:dyDescent="0.25">
      <c r="A21" s="28"/>
      <c r="B21" s="67" t="s">
        <v>30</v>
      </c>
      <c r="C21" s="164"/>
      <c r="D21" s="164"/>
      <c r="E21" s="164"/>
      <c r="F21" s="164"/>
      <c r="G21" s="164"/>
      <c r="H21" s="164"/>
      <c r="I21" s="164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x14ac:dyDescent="0.2">
      <c r="A22" s="28"/>
      <c r="B22" s="31"/>
      <c r="C22" s="118" t="s">
        <v>31</v>
      </c>
      <c r="D22" s="118"/>
      <c r="E22" s="118"/>
      <c r="F22" s="118"/>
      <c r="G22" s="118"/>
      <c r="H22" s="118"/>
      <c r="I22" s="11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ht="6.75" customHeight="1" thickBot="1" x14ac:dyDescent="0.25">
      <c r="A23" s="28"/>
      <c r="B23" s="31"/>
      <c r="C23" s="165"/>
      <c r="D23" s="165"/>
      <c r="E23" s="16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ht="13.5" x14ac:dyDescent="0.25">
      <c r="A24" s="28"/>
      <c r="B24" s="68" t="str">
        <f>[1]KOPTĀME!A32</f>
        <v>Tāme sastādīta:</v>
      </c>
      <c r="C24" s="116" t="str">
        <f>koptāme!B30</f>
        <v>2021. gada 19. februārī</v>
      </c>
      <c r="D24" s="116"/>
      <c r="E24" s="70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x14ac:dyDescent="0.2">
      <c r="A25" s="28"/>
      <c r="B25" s="71"/>
      <c r="C25" s="72"/>
      <c r="D25" s="71"/>
      <c r="E25" s="29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ht="13.5" x14ac:dyDescent="0.25">
      <c r="A26" s="28"/>
      <c r="B26" s="67" t="s">
        <v>32</v>
      </c>
      <c r="C26" s="153"/>
      <c r="D26" s="153"/>
      <c r="E26" s="153"/>
      <c r="F26" s="153"/>
      <c r="G26" s="153"/>
      <c r="H26" s="153"/>
      <c r="I26" s="153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x14ac:dyDescent="0.2">
      <c r="A27" s="28"/>
      <c r="B27" s="31"/>
      <c r="C27" s="154" t="s">
        <v>31</v>
      </c>
      <c r="D27" s="154"/>
      <c r="E27" s="154"/>
      <c r="F27" s="154"/>
      <c r="G27" s="154"/>
      <c r="H27" s="154"/>
      <c r="I27" s="154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ht="2.25" customHeight="1" x14ac:dyDescent="0.2">
      <c r="A28" s="28"/>
      <c r="B28" s="31"/>
      <c r="C28" s="119"/>
      <c r="D28" s="119"/>
      <c r="E28" s="11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ht="13.5" x14ac:dyDescent="0.25">
      <c r="A29" s="28"/>
      <c r="B29" s="73" t="s">
        <v>33</v>
      </c>
      <c r="C29" s="69"/>
      <c r="D29" s="69"/>
      <c r="E29" s="31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</row>
    <row r="35" spans="1:256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</row>
    <row r="49" spans="1:256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</row>
    <row r="50" spans="1:256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</row>
    <row r="53" spans="1:256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</row>
    <row r="55" spans="1:256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</row>
    <row r="56" spans="1:256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</row>
    <row r="57" spans="1:256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</row>
    <row r="58" spans="1:256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</row>
    <row r="59" spans="1:256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</row>
    <row r="60" spans="1:256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</row>
    <row r="61" spans="1:256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</row>
    <row r="62" spans="1:256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</row>
    <row r="63" spans="1:256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</row>
    <row r="64" spans="1:256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  <c r="IV64" s="28"/>
    </row>
    <row r="65" spans="1:256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8"/>
      <c r="IV65" s="28"/>
    </row>
    <row r="66" spans="1:256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8"/>
      <c r="IV66" s="28"/>
    </row>
    <row r="67" spans="1:256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8"/>
      <c r="IV67" s="28"/>
    </row>
    <row r="68" spans="1:256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</row>
    <row r="69" spans="1:256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</row>
    <row r="70" spans="1:256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</row>
    <row r="71" spans="1:256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</row>
    <row r="72" spans="1:256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</row>
    <row r="73" spans="1:256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</row>
    <row r="74" spans="1:256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8"/>
      <c r="IV74" s="28"/>
    </row>
    <row r="75" spans="1:256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 s="28"/>
      <c r="IN75" s="28"/>
      <c r="IO75" s="28"/>
      <c r="IP75" s="28"/>
      <c r="IQ75" s="28"/>
      <c r="IR75" s="28"/>
      <c r="IS75" s="28"/>
      <c r="IT75" s="28"/>
      <c r="IU75" s="28"/>
      <c r="IV75" s="28"/>
    </row>
    <row r="76" spans="1:256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  <c r="IH76" s="28"/>
      <c r="II76" s="28"/>
      <c r="IJ76" s="28"/>
      <c r="IK76" s="28"/>
      <c r="IL76" s="28"/>
      <c r="IM76" s="28"/>
      <c r="IN76" s="28"/>
      <c r="IO76" s="28"/>
      <c r="IP76" s="28"/>
      <c r="IQ76" s="28"/>
      <c r="IR76" s="28"/>
      <c r="IS76" s="28"/>
      <c r="IT76" s="28"/>
      <c r="IU76" s="28"/>
      <c r="IV76" s="28"/>
    </row>
    <row r="77" spans="1:256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  <c r="IO77" s="28"/>
      <c r="IP77" s="28"/>
      <c r="IQ77" s="28"/>
      <c r="IR77" s="28"/>
      <c r="IS77" s="28"/>
      <c r="IT77" s="28"/>
      <c r="IU77" s="28"/>
      <c r="IV77" s="28"/>
    </row>
    <row r="78" spans="1:256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  <c r="IU78" s="28"/>
      <c r="IV78" s="28"/>
    </row>
    <row r="79" spans="1:256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8"/>
      <c r="IU79" s="28"/>
      <c r="IV79" s="28"/>
    </row>
    <row r="80" spans="1:256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</row>
    <row r="81" spans="1:256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</row>
    <row r="82" spans="1:256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</row>
    <row r="83" spans="1:256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  <c r="IO83" s="28"/>
      <c r="IP83" s="28"/>
      <c r="IQ83" s="28"/>
      <c r="IR83" s="28"/>
      <c r="IS83" s="28"/>
      <c r="IT83" s="28"/>
      <c r="IU83" s="28"/>
      <c r="IV83" s="28"/>
    </row>
    <row r="84" spans="1:256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 s="28"/>
      <c r="IN84" s="28"/>
      <c r="IO84" s="28"/>
      <c r="IP84" s="28"/>
      <c r="IQ84" s="28"/>
      <c r="IR84" s="28"/>
      <c r="IS84" s="28"/>
      <c r="IT84" s="28"/>
      <c r="IU84" s="28"/>
      <c r="IV84" s="28"/>
    </row>
    <row r="85" spans="1:256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 s="28"/>
      <c r="IN85" s="28"/>
      <c r="IO85" s="28"/>
      <c r="IP85" s="28"/>
      <c r="IQ85" s="28"/>
      <c r="IR85" s="28"/>
      <c r="IS85" s="28"/>
      <c r="IT85" s="28"/>
      <c r="IU85" s="28"/>
      <c r="IV85" s="28"/>
    </row>
    <row r="86" spans="1:256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 s="28"/>
      <c r="IN86" s="28"/>
      <c r="IO86" s="28"/>
      <c r="IP86" s="28"/>
      <c r="IQ86" s="28"/>
      <c r="IR86" s="28"/>
      <c r="IS86" s="28"/>
      <c r="IT86" s="28"/>
      <c r="IU86" s="28"/>
      <c r="IV86" s="28"/>
    </row>
    <row r="87" spans="1:256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28"/>
      <c r="IF87" s="28"/>
      <c r="IG87" s="28"/>
      <c r="IH87" s="28"/>
      <c r="II87" s="28"/>
      <c r="IJ87" s="28"/>
      <c r="IK87" s="28"/>
      <c r="IL87" s="28"/>
      <c r="IM87" s="28"/>
      <c r="IN87" s="28"/>
      <c r="IO87" s="28"/>
      <c r="IP87" s="28"/>
      <c r="IQ87" s="28"/>
      <c r="IR87" s="28"/>
      <c r="IS87" s="28"/>
      <c r="IT87" s="28"/>
      <c r="IU87" s="28"/>
      <c r="IV87" s="28"/>
    </row>
    <row r="88" spans="1:256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 s="28"/>
      <c r="IN88" s="28"/>
      <c r="IO88" s="28"/>
      <c r="IP88" s="28"/>
      <c r="IQ88" s="28"/>
      <c r="IR88" s="28"/>
      <c r="IS88" s="28"/>
      <c r="IT88" s="28"/>
      <c r="IU88" s="28"/>
      <c r="IV88" s="28"/>
    </row>
    <row r="89" spans="1:256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  <c r="IO89" s="28"/>
      <c r="IP89" s="28"/>
      <c r="IQ89" s="28"/>
      <c r="IR89" s="28"/>
      <c r="IS89" s="28"/>
      <c r="IT89" s="28"/>
      <c r="IU89" s="28"/>
      <c r="IV89" s="28"/>
    </row>
    <row r="90" spans="1:256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8"/>
      <c r="IU90" s="28"/>
      <c r="IV90" s="28"/>
    </row>
    <row r="91" spans="1:256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8"/>
      <c r="IU91" s="28"/>
      <c r="IV91" s="28"/>
    </row>
    <row r="92" spans="1:256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  <c r="IU92" s="28"/>
      <c r="IV92" s="28"/>
    </row>
    <row r="93" spans="1:256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8"/>
      <c r="IU93" s="28"/>
      <c r="IV93" s="28"/>
    </row>
    <row r="94" spans="1:256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8"/>
      <c r="IU94" s="28"/>
      <c r="IV94" s="28"/>
    </row>
    <row r="95" spans="1:256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  <c r="IP95" s="28"/>
      <c r="IQ95" s="28"/>
      <c r="IR95" s="28"/>
      <c r="IS95" s="28"/>
      <c r="IT95" s="28"/>
      <c r="IU95" s="28"/>
      <c r="IV95" s="28"/>
    </row>
    <row r="96" spans="1:256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</row>
    <row r="97" spans="1:256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 s="28"/>
      <c r="IN97" s="28"/>
      <c r="IO97" s="28"/>
      <c r="IP97" s="28"/>
      <c r="IQ97" s="28"/>
      <c r="IR97" s="28"/>
      <c r="IS97" s="28"/>
      <c r="IT97" s="28"/>
      <c r="IU97" s="28"/>
      <c r="IV97" s="28"/>
    </row>
    <row r="98" spans="1:256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8"/>
      <c r="IU98" s="28"/>
      <c r="IV98" s="28"/>
    </row>
    <row r="99" spans="1:256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 s="28"/>
      <c r="IN99" s="28"/>
      <c r="IO99" s="28"/>
      <c r="IP99" s="28"/>
      <c r="IQ99" s="28"/>
      <c r="IR99" s="28"/>
      <c r="IS99" s="28"/>
      <c r="IT99" s="28"/>
      <c r="IU99" s="28"/>
      <c r="IV99" s="28"/>
    </row>
    <row r="100" spans="1:256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28"/>
      <c r="IF100" s="28"/>
      <c r="IG100" s="28"/>
      <c r="IH100" s="28"/>
      <c r="II100" s="28"/>
      <c r="IJ100" s="28"/>
      <c r="IK100" s="28"/>
      <c r="IL100" s="28"/>
      <c r="IM100" s="28"/>
      <c r="IN100" s="28"/>
      <c r="IO100" s="28"/>
      <c r="IP100" s="28"/>
      <c r="IQ100" s="28"/>
      <c r="IR100" s="28"/>
      <c r="IS100" s="28"/>
      <c r="IT100" s="28"/>
      <c r="IU100" s="28"/>
      <c r="IV100" s="28"/>
    </row>
    <row r="101" spans="1:256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  <c r="IP101" s="28"/>
      <c r="IQ101" s="28"/>
      <c r="IR101" s="28"/>
      <c r="IS101" s="28"/>
      <c r="IT101" s="28"/>
      <c r="IU101" s="28"/>
      <c r="IV101" s="28"/>
    </row>
    <row r="102" spans="1:256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 s="28"/>
      <c r="IN102" s="28"/>
      <c r="IO102" s="28"/>
      <c r="IP102" s="28"/>
      <c r="IQ102" s="28"/>
      <c r="IR102" s="28"/>
      <c r="IS102" s="28"/>
      <c r="IT102" s="28"/>
      <c r="IU102" s="28"/>
      <c r="IV102" s="28"/>
    </row>
    <row r="103" spans="1:256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 s="28"/>
      <c r="IN103" s="28"/>
      <c r="IO103" s="28"/>
      <c r="IP103" s="28"/>
      <c r="IQ103" s="28"/>
      <c r="IR103" s="28"/>
      <c r="IS103" s="28"/>
      <c r="IT103" s="28"/>
      <c r="IU103" s="28"/>
      <c r="IV103" s="28"/>
    </row>
    <row r="104" spans="1:256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28"/>
      <c r="IF104" s="28"/>
      <c r="IG104" s="28"/>
      <c r="IH104" s="28"/>
      <c r="II104" s="28"/>
      <c r="IJ104" s="28"/>
      <c r="IK104" s="28"/>
      <c r="IL104" s="28"/>
      <c r="IM104" s="28"/>
      <c r="IN104" s="28"/>
      <c r="IO104" s="28"/>
      <c r="IP104" s="28"/>
      <c r="IQ104" s="28"/>
      <c r="IR104" s="28"/>
      <c r="IS104" s="28"/>
      <c r="IT104" s="28"/>
      <c r="IU104" s="28"/>
      <c r="IV104" s="28"/>
    </row>
    <row r="105" spans="1:256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 s="28"/>
      <c r="IN105" s="28"/>
      <c r="IO105" s="28"/>
      <c r="IP105" s="28"/>
      <c r="IQ105" s="28"/>
      <c r="IR105" s="28"/>
      <c r="IS105" s="28"/>
      <c r="IT105" s="28"/>
      <c r="IU105" s="28"/>
      <c r="IV105" s="28"/>
    </row>
    <row r="106" spans="1:256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8"/>
      <c r="IU106" s="28"/>
      <c r="IV106" s="28"/>
    </row>
    <row r="107" spans="1:256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  <c r="IP107" s="28"/>
      <c r="IQ107" s="28"/>
      <c r="IR107" s="28"/>
      <c r="IS107" s="28"/>
      <c r="IT107" s="28"/>
      <c r="IU107" s="28"/>
      <c r="IV107" s="28"/>
    </row>
    <row r="108" spans="1:256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 s="28"/>
      <c r="IN108" s="28"/>
      <c r="IO108" s="28"/>
      <c r="IP108" s="28"/>
      <c r="IQ108" s="28"/>
      <c r="IR108" s="28"/>
      <c r="IS108" s="28"/>
      <c r="IT108" s="28"/>
      <c r="IU108" s="28"/>
      <c r="IV108" s="28"/>
    </row>
    <row r="109" spans="1:256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28"/>
      <c r="IF109" s="28"/>
      <c r="IG109" s="28"/>
      <c r="IH109" s="28"/>
      <c r="II109" s="28"/>
      <c r="IJ109" s="28"/>
      <c r="IK109" s="28"/>
      <c r="IL109" s="28"/>
      <c r="IM109" s="28"/>
      <c r="IN109" s="28"/>
      <c r="IO109" s="28"/>
      <c r="IP109" s="28"/>
      <c r="IQ109" s="28"/>
      <c r="IR109" s="28"/>
      <c r="IS109" s="28"/>
      <c r="IT109" s="28"/>
      <c r="IU109" s="28"/>
      <c r="IV109" s="28"/>
    </row>
    <row r="110" spans="1:256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  <c r="HW110" s="28"/>
      <c r="HX110" s="28"/>
      <c r="HY110" s="28"/>
      <c r="HZ110" s="28"/>
      <c r="IA110" s="28"/>
      <c r="IB110" s="28"/>
      <c r="IC110" s="28"/>
      <c r="ID110" s="28"/>
      <c r="IE110" s="28"/>
      <c r="IF110" s="28"/>
      <c r="IG110" s="28"/>
      <c r="IH110" s="28"/>
      <c r="II110" s="28"/>
      <c r="IJ110" s="28"/>
      <c r="IK110" s="28"/>
      <c r="IL110" s="28"/>
      <c r="IM110" s="28"/>
      <c r="IN110" s="28"/>
      <c r="IO110" s="28"/>
      <c r="IP110" s="28"/>
      <c r="IQ110" s="28"/>
      <c r="IR110" s="28"/>
      <c r="IS110" s="28"/>
      <c r="IT110" s="28"/>
      <c r="IU110" s="28"/>
      <c r="IV110" s="28"/>
    </row>
    <row r="111" spans="1:256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28"/>
      <c r="IF111" s="28"/>
      <c r="IG111" s="28"/>
      <c r="IH111" s="28"/>
      <c r="II111" s="28"/>
      <c r="IJ111" s="28"/>
      <c r="IK111" s="28"/>
      <c r="IL111" s="28"/>
      <c r="IM111" s="28"/>
      <c r="IN111" s="28"/>
      <c r="IO111" s="28"/>
      <c r="IP111" s="28"/>
      <c r="IQ111" s="28"/>
      <c r="IR111" s="28"/>
      <c r="IS111" s="28"/>
      <c r="IT111" s="28"/>
      <c r="IU111" s="28"/>
      <c r="IV111" s="28"/>
    </row>
    <row r="112" spans="1:256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  <c r="HY112" s="28"/>
      <c r="HZ112" s="28"/>
      <c r="IA112" s="28"/>
      <c r="IB112" s="28"/>
      <c r="IC112" s="28"/>
      <c r="ID112" s="28"/>
      <c r="IE112" s="28"/>
      <c r="IF112" s="28"/>
      <c r="IG112" s="28"/>
      <c r="IH112" s="28"/>
      <c r="II112" s="28"/>
      <c r="IJ112" s="28"/>
      <c r="IK112" s="28"/>
      <c r="IL112" s="28"/>
      <c r="IM112" s="28"/>
      <c r="IN112" s="28"/>
      <c r="IO112" s="28"/>
      <c r="IP112" s="28"/>
      <c r="IQ112" s="28"/>
      <c r="IR112" s="28"/>
      <c r="IS112" s="28"/>
      <c r="IT112" s="28"/>
      <c r="IU112" s="28"/>
      <c r="IV112" s="28"/>
    </row>
    <row r="113" spans="1:256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  <c r="IP113" s="28"/>
      <c r="IQ113" s="28"/>
      <c r="IR113" s="28"/>
      <c r="IS113" s="28"/>
      <c r="IT113" s="28"/>
      <c r="IU113" s="28"/>
      <c r="IV113" s="28"/>
    </row>
    <row r="114" spans="1:256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  <c r="IT114" s="28"/>
      <c r="IU114" s="28"/>
      <c r="IV114" s="28"/>
    </row>
    <row r="115" spans="1:256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  <c r="IP115" s="28"/>
      <c r="IQ115" s="28"/>
      <c r="IR115" s="28"/>
      <c r="IS115" s="28"/>
      <c r="IT115" s="28"/>
      <c r="IU115" s="28"/>
      <c r="IV115" s="28"/>
    </row>
    <row r="116" spans="1:256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 s="28"/>
      <c r="IN116" s="28"/>
      <c r="IO116" s="28"/>
      <c r="IP116" s="28"/>
      <c r="IQ116" s="28"/>
      <c r="IR116" s="28"/>
      <c r="IS116" s="28"/>
      <c r="IT116" s="28"/>
      <c r="IU116" s="28"/>
      <c r="IV116" s="28"/>
    </row>
    <row r="117" spans="1:256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 s="28"/>
      <c r="IN117" s="28"/>
      <c r="IO117" s="28"/>
      <c r="IP117" s="28"/>
      <c r="IQ117" s="28"/>
      <c r="IR117" s="28"/>
      <c r="IS117" s="28"/>
      <c r="IT117" s="28"/>
      <c r="IU117" s="28"/>
      <c r="IV117" s="28"/>
    </row>
    <row r="118" spans="1:256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  <c r="IT118" s="28"/>
      <c r="IU118" s="28"/>
      <c r="IV118" s="28"/>
    </row>
    <row r="119" spans="1:256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28"/>
      <c r="IF119" s="28"/>
      <c r="IG119" s="28"/>
      <c r="IH119" s="28"/>
      <c r="II119" s="28"/>
      <c r="IJ119" s="28"/>
      <c r="IK119" s="28"/>
      <c r="IL119" s="28"/>
      <c r="IM119" s="28"/>
      <c r="IN119" s="28"/>
      <c r="IO119" s="28"/>
      <c r="IP119" s="28"/>
      <c r="IQ119" s="28"/>
      <c r="IR119" s="28"/>
      <c r="IS119" s="28"/>
      <c r="IT119" s="28"/>
      <c r="IU119" s="28"/>
      <c r="IV119" s="28"/>
    </row>
    <row r="120" spans="1:256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8"/>
      <c r="IU120" s="28"/>
      <c r="IV120" s="28"/>
    </row>
    <row r="121" spans="1:256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  <c r="IP121" s="28"/>
      <c r="IQ121" s="28"/>
      <c r="IR121" s="28"/>
      <c r="IS121" s="28"/>
      <c r="IT121" s="28"/>
      <c r="IU121" s="28"/>
      <c r="IV121" s="28"/>
    </row>
    <row r="122" spans="1:256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28"/>
      <c r="IF122" s="28"/>
      <c r="IG122" s="28"/>
      <c r="IH122" s="28"/>
      <c r="II122" s="28"/>
      <c r="IJ122" s="28"/>
      <c r="IK122" s="28"/>
      <c r="IL122" s="28"/>
      <c r="IM122" s="28"/>
      <c r="IN122" s="28"/>
      <c r="IO122" s="28"/>
      <c r="IP122" s="28"/>
      <c r="IQ122" s="28"/>
      <c r="IR122" s="28"/>
      <c r="IS122" s="28"/>
      <c r="IT122" s="28"/>
      <c r="IU122" s="28"/>
      <c r="IV122" s="28"/>
    </row>
    <row r="123" spans="1:256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  <c r="IP123" s="28"/>
      <c r="IQ123" s="28"/>
      <c r="IR123" s="28"/>
      <c r="IS123" s="28"/>
      <c r="IT123" s="28"/>
      <c r="IU123" s="28"/>
      <c r="IV123" s="28"/>
    </row>
    <row r="124" spans="1:256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  <c r="HW124" s="28"/>
      <c r="HX124" s="28"/>
      <c r="HY124" s="28"/>
      <c r="HZ124" s="28"/>
      <c r="IA124" s="28"/>
      <c r="IB124" s="28"/>
      <c r="IC124" s="28"/>
      <c r="ID124" s="28"/>
      <c r="IE124" s="28"/>
      <c r="IF124" s="28"/>
      <c r="IG124" s="28"/>
      <c r="IH124" s="28"/>
      <c r="II124" s="28"/>
      <c r="IJ124" s="28"/>
      <c r="IK124" s="28"/>
      <c r="IL124" s="28"/>
      <c r="IM124" s="28"/>
      <c r="IN124" s="28"/>
      <c r="IO124" s="28"/>
      <c r="IP124" s="28"/>
      <c r="IQ124" s="28"/>
      <c r="IR124" s="28"/>
      <c r="IS124" s="28"/>
      <c r="IT124" s="28"/>
      <c r="IU124" s="28"/>
      <c r="IV124" s="28"/>
    </row>
    <row r="125" spans="1:256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28"/>
      <c r="IF125" s="28"/>
      <c r="IG125" s="28"/>
      <c r="IH125" s="28"/>
      <c r="II125" s="28"/>
      <c r="IJ125" s="28"/>
      <c r="IK125" s="28"/>
      <c r="IL125" s="28"/>
      <c r="IM125" s="28"/>
      <c r="IN125" s="28"/>
      <c r="IO125" s="28"/>
      <c r="IP125" s="28"/>
      <c r="IQ125" s="28"/>
      <c r="IR125" s="28"/>
      <c r="IS125" s="28"/>
      <c r="IT125" s="28"/>
      <c r="IU125" s="28"/>
      <c r="IV125" s="28"/>
    </row>
    <row r="126" spans="1:256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28"/>
      <c r="IF126" s="28"/>
      <c r="IG126" s="28"/>
      <c r="IH126" s="28"/>
      <c r="II126" s="28"/>
      <c r="IJ126" s="28"/>
      <c r="IK126" s="28"/>
      <c r="IL126" s="28"/>
      <c r="IM126" s="28"/>
      <c r="IN126" s="28"/>
      <c r="IO126" s="28"/>
      <c r="IP126" s="28"/>
      <c r="IQ126" s="28"/>
      <c r="IR126" s="28"/>
      <c r="IS126" s="28"/>
      <c r="IT126" s="28"/>
      <c r="IU126" s="28"/>
      <c r="IV126" s="28"/>
    </row>
    <row r="127" spans="1:256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28"/>
      <c r="IF127" s="28"/>
      <c r="IG127" s="28"/>
      <c r="IH127" s="28"/>
      <c r="II127" s="28"/>
      <c r="IJ127" s="28"/>
      <c r="IK127" s="28"/>
      <c r="IL127" s="28"/>
      <c r="IM127" s="28"/>
      <c r="IN127" s="28"/>
      <c r="IO127" s="28"/>
      <c r="IP127" s="28"/>
      <c r="IQ127" s="28"/>
      <c r="IR127" s="28"/>
      <c r="IS127" s="28"/>
      <c r="IT127" s="28"/>
      <c r="IU127" s="28"/>
      <c r="IV127" s="28"/>
    </row>
    <row r="128" spans="1:256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28"/>
      <c r="IF128" s="28"/>
      <c r="IG128" s="28"/>
      <c r="IH128" s="28"/>
      <c r="II128" s="28"/>
      <c r="IJ128" s="28"/>
      <c r="IK128" s="28"/>
      <c r="IL128" s="28"/>
      <c r="IM128" s="28"/>
      <c r="IN128" s="28"/>
      <c r="IO128" s="28"/>
      <c r="IP128" s="28"/>
      <c r="IQ128" s="28"/>
      <c r="IR128" s="28"/>
      <c r="IS128" s="28"/>
      <c r="IT128" s="28"/>
      <c r="IU128" s="28"/>
      <c r="IV128" s="28"/>
    </row>
    <row r="129" spans="1:256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28"/>
      <c r="IF129" s="28"/>
      <c r="IG129" s="28"/>
      <c r="IH129" s="28"/>
      <c r="II129" s="28"/>
      <c r="IJ129" s="28"/>
      <c r="IK129" s="28"/>
      <c r="IL129" s="28"/>
      <c r="IM129" s="28"/>
      <c r="IN129" s="28"/>
      <c r="IO129" s="28"/>
      <c r="IP129" s="28"/>
      <c r="IQ129" s="28"/>
      <c r="IR129" s="28"/>
      <c r="IS129" s="28"/>
      <c r="IT129" s="28"/>
      <c r="IU129" s="28"/>
      <c r="IV129" s="28"/>
    </row>
    <row r="130" spans="1:256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  <c r="IP130" s="28"/>
      <c r="IQ130" s="28"/>
      <c r="IR130" s="28"/>
      <c r="IS130" s="28"/>
      <c r="IT130" s="28"/>
      <c r="IU130" s="28"/>
      <c r="IV130" s="28"/>
    </row>
    <row r="131" spans="1:256" x14ac:dyDescent="0.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  <c r="HW131" s="28"/>
      <c r="HX131" s="28"/>
      <c r="HY131" s="28"/>
      <c r="HZ131" s="28"/>
      <c r="IA131" s="28"/>
      <c r="IB131" s="28"/>
      <c r="IC131" s="28"/>
      <c r="ID131" s="28"/>
      <c r="IE131" s="28"/>
      <c r="IF131" s="28"/>
      <c r="IG131" s="28"/>
      <c r="IH131" s="28"/>
      <c r="II131" s="28"/>
      <c r="IJ131" s="28"/>
      <c r="IK131" s="28"/>
      <c r="IL131" s="28"/>
      <c r="IM131" s="28"/>
      <c r="IN131" s="28"/>
      <c r="IO131" s="28"/>
      <c r="IP131" s="28"/>
      <c r="IQ131" s="28"/>
      <c r="IR131" s="28"/>
      <c r="IS131" s="28"/>
      <c r="IT131" s="28"/>
      <c r="IU131" s="28"/>
      <c r="IV131" s="28"/>
    </row>
    <row r="132" spans="1:256" x14ac:dyDescent="0.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28"/>
      <c r="IF132" s="28"/>
      <c r="IG132" s="28"/>
      <c r="IH132" s="28"/>
      <c r="II132" s="28"/>
      <c r="IJ132" s="28"/>
      <c r="IK132" s="28"/>
      <c r="IL132" s="28"/>
      <c r="IM132" s="28"/>
      <c r="IN132" s="28"/>
      <c r="IO132" s="28"/>
      <c r="IP132" s="28"/>
      <c r="IQ132" s="28"/>
      <c r="IR132" s="28"/>
      <c r="IS132" s="28"/>
      <c r="IT132" s="28"/>
      <c r="IU132" s="28"/>
      <c r="IV132" s="28"/>
    </row>
    <row r="133" spans="1:256" x14ac:dyDescent="0.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 s="28"/>
      <c r="IN133" s="28"/>
      <c r="IO133" s="28"/>
      <c r="IP133" s="28"/>
      <c r="IQ133" s="28"/>
      <c r="IR133" s="28"/>
      <c r="IS133" s="28"/>
      <c r="IT133" s="28"/>
      <c r="IU133" s="28"/>
      <c r="IV133" s="28"/>
    </row>
    <row r="134" spans="1:256" x14ac:dyDescent="0.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 s="28"/>
      <c r="IN134" s="28"/>
      <c r="IO134" s="28"/>
      <c r="IP134" s="28"/>
      <c r="IQ134" s="28"/>
      <c r="IR134" s="28"/>
      <c r="IS134" s="28"/>
      <c r="IT134" s="28"/>
      <c r="IU134" s="28"/>
      <c r="IV134" s="28"/>
    </row>
    <row r="135" spans="1:256" x14ac:dyDescent="0.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  <c r="HW135" s="28"/>
      <c r="HX135" s="28"/>
      <c r="HY135" s="28"/>
      <c r="HZ135" s="28"/>
      <c r="IA135" s="28"/>
      <c r="IB135" s="28"/>
      <c r="IC135" s="28"/>
      <c r="ID135" s="28"/>
      <c r="IE135" s="28"/>
      <c r="IF135" s="28"/>
      <c r="IG135" s="28"/>
      <c r="IH135" s="28"/>
      <c r="II135" s="28"/>
      <c r="IJ135" s="28"/>
      <c r="IK135" s="28"/>
      <c r="IL135" s="28"/>
      <c r="IM135" s="28"/>
      <c r="IN135" s="28"/>
      <c r="IO135" s="28"/>
      <c r="IP135" s="28"/>
      <c r="IQ135" s="28"/>
      <c r="IR135" s="28"/>
      <c r="IS135" s="28"/>
      <c r="IT135" s="28"/>
      <c r="IU135" s="28"/>
      <c r="IV135" s="28"/>
    </row>
    <row r="136" spans="1:256" x14ac:dyDescent="0.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  <c r="HW136" s="28"/>
      <c r="HX136" s="28"/>
      <c r="HY136" s="28"/>
      <c r="HZ136" s="28"/>
      <c r="IA136" s="28"/>
      <c r="IB136" s="28"/>
      <c r="IC136" s="28"/>
      <c r="ID136" s="28"/>
      <c r="IE136" s="28"/>
      <c r="IF136" s="28"/>
      <c r="IG136" s="28"/>
      <c r="IH136" s="28"/>
      <c r="II136" s="28"/>
      <c r="IJ136" s="28"/>
      <c r="IK136" s="28"/>
      <c r="IL136" s="28"/>
      <c r="IM136" s="28"/>
      <c r="IN136" s="28"/>
      <c r="IO136" s="28"/>
      <c r="IP136" s="28"/>
      <c r="IQ136" s="28"/>
      <c r="IR136" s="28"/>
      <c r="IS136" s="28"/>
      <c r="IT136" s="28"/>
      <c r="IU136" s="28"/>
      <c r="IV136" s="28"/>
    </row>
    <row r="137" spans="1:256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28"/>
      <c r="IF137" s="28"/>
      <c r="IG137" s="28"/>
      <c r="IH137" s="28"/>
      <c r="II137" s="28"/>
      <c r="IJ137" s="28"/>
      <c r="IK137" s="28"/>
      <c r="IL137" s="28"/>
      <c r="IM137" s="28"/>
      <c r="IN137" s="28"/>
      <c r="IO137" s="28"/>
      <c r="IP137" s="28"/>
      <c r="IQ137" s="28"/>
      <c r="IR137" s="28"/>
      <c r="IS137" s="28"/>
      <c r="IT137" s="28"/>
      <c r="IU137" s="28"/>
      <c r="IV137" s="28"/>
    </row>
    <row r="138" spans="1:256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  <c r="HW138" s="28"/>
      <c r="HX138" s="28"/>
      <c r="HY138" s="28"/>
      <c r="HZ138" s="28"/>
      <c r="IA138" s="28"/>
      <c r="IB138" s="28"/>
      <c r="IC138" s="28"/>
      <c r="ID138" s="28"/>
      <c r="IE138" s="28"/>
      <c r="IF138" s="28"/>
      <c r="IG138" s="28"/>
      <c r="IH138" s="28"/>
      <c r="II138" s="28"/>
      <c r="IJ138" s="28"/>
      <c r="IK138" s="28"/>
      <c r="IL138" s="28"/>
      <c r="IM138" s="28"/>
      <c r="IN138" s="28"/>
      <c r="IO138" s="28"/>
      <c r="IP138" s="28"/>
      <c r="IQ138" s="28"/>
      <c r="IR138" s="28"/>
      <c r="IS138" s="28"/>
      <c r="IT138" s="28"/>
      <c r="IU138" s="28"/>
      <c r="IV138" s="28"/>
    </row>
    <row r="139" spans="1:256" x14ac:dyDescent="0.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28"/>
      <c r="IF139" s="28"/>
      <c r="IG139" s="28"/>
      <c r="IH139" s="28"/>
      <c r="II139" s="28"/>
      <c r="IJ139" s="28"/>
      <c r="IK139" s="28"/>
      <c r="IL139" s="28"/>
      <c r="IM139" s="28"/>
      <c r="IN139" s="28"/>
      <c r="IO139" s="28"/>
      <c r="IP139" s="28"/>
      <c r="IQ139" s="28"/>
      <c r="IR139" s="28"/>
      <c r="IS139" s="28"/>
      <c r="IT139" s="28"/>
      <c r="IU139" s="28"/>
      <c r="IV139" s="28"/>
    </row>
    <row r="140" spans="1:256" x14ac:dyDescent="0.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  <c r="HW140" s="28"/>
      <c r="HX140" s="28"/>
      <c r="HY140" s="28"/>
      <c r="HZ140" s="28"/>
      <c r="IA140" s="28"/>
      <c r="IB140" s="28"/>
      <c r="IC140" s="28"/>
      <c r="ID140" s="28"/>
      <c r="IE140" s="28"/>
      <c r="IF140" s="28"/>
      <c r="IG140" s="28"/>
      <c r="IH140" s="28"/>
      <c r="II140" s="28"/>
      <c r="IJ140" s="28"/>
      <c r="IK140" s="28"/>
      <c r="IL140" s="28"/>
      <c r="IM140" s="28"/>
      <c r="IN140" s="28"/>
      <c r="IO140" s="28"/>
      <c r="IP140" s="28"/>
      <c r="IQ140" s="28"/>
      <c r="IR140" s="28"/>
      <c r="IS140" s="28"/>
      <c r="IT140" s="28"/>
      <c r="IU140" s="28"/>
      <c r="IV140" s="28"/>
    </row>
    <row r="141" spans="1:256" x14ac:dyDescent="0.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  <c r="HP141" s="28"/>
      <c r="HQ141" s="28"/>
      <c r="HR141" s="28"/>
      <c r="HS141" s="28"/>
      <c r="HT141" s="28"/>
      <c r="HU141" s="28"/>
      <c r="HV141" s="28"/>
      <c r="HW141" s="28"/>
      <c r="HX141" s="28"/>
      <c r="HY141" s="28"/>
      <c r="HZ141" s="28"/>
      <c r="IA141" s="28"/>
      <c r="IB141" s="28"/>
      <c r="IC141" s="28"/>
      <c r="ID141" s="28"/>
      <c r="IE141" s="28"/>
      <c r="IF141" s="28"/>
      <c r="IG141" s="28"/>
      <c r="IH141" s="28"/>
      <c r="II141" s="28"/>
      <c r="IJ141" s="28"/>
      <c r="IK141" s="28"/>
      <c r="IL141" s="28"/>
      <c r="IM141" s="28"/>
      <c r="IN141" s="28"/>
      <c r="IO141" s="28"/>
      <c r="IP141" s="28"/>
      <c r="IQ141" s="28"/>
      <c r="IR141" s="28"/>
      <c r="IS141" s="28"/>
      <c r="IT141" s="28"/>
      <c r="IU141" s="28"/>
      <c r="IV141" s="28"/>
    </row>
    <row r="142" spans="1:256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  <c r="HP142" s="28"/>
      <c r="HQ142" s="28"/>
      <c r="HR142" s="28"/>
      <c r="HS142" s="28"/>
      <c r="HT142" s="28"/>
      <c r="HU142" s="28"/>
      <c r="HV142" s="28"/>
      <c r="HW142" s="28"/>
      <c r="HX142" s="28"/>
      <c r="HY142" s="28"/>
      <c r="HZ142" s="28"/>
      <c r="IA142" s="28"/>
      <c r="IB142" s="28"/>
      <c r="IC142" s="28"/>
      <c r="ID142" s="28"/>
      <c r="IE142" s="28"/>
      <c r="IF142" s="28"/>
      <c r="IG142" s="28"/>
      <c r="IH142" s="28"/>
      <c r="II142" s="28"/>
      <c r="IJ142" s="28"/>
      <c r="IK142" s="28"/>
      <c r="IL142" s="28"/>
      <c r="IM142" s="28"/>
      <c r="IN142" s="28"/>
      <c r="IO142" s="28"/>
      <c r="IP142" s="28"/>
      <c r="IQ142" s="28"/>
      <c r="IR142" s="28"/>
      <c r="IS142" s="28"/>
      <c r="IT142" s="28"/>
      <c r="IU142" s="28"/>
      <c r="IV142" s="28"/>
    </row>
    <row r="143" spans="1:256" x14ac:dyDescent="0.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  <c r="GI143" s="28"/>
      <c r="GJ143" s="28"/>
      <c r="GK143" s="28"/>
      <c r="GL143" s="28"/>
      <c r="GM143" s="28"/>
      <c r="GN143" s="28"/>
      <c r="GO143" s="28"/>
      <c r="GP143" s="28"/>
      <c r="GQ143" s="28"/>
      <c r="GR143" s="28"/>
      <c r="GS143" s="28"/>
      <c r="GT143" s="28"/>
      <c r="GU143" s="28"/>
      <c r="GV143" s="28"/>
      <c r="GW143" s="28"/>
      <c r="GX143" s="28"/>
      <c r="GY143" s="28"/>
      <c r="GZ143" s="28"/>
      <c r="HA143" s="28"/>
      <c r="HB143" s="28"/>
      <c r="HC143" s="28"/>
      <c r="HD143" s="28"/>
      <c r="HE143" s="28"/>
      <c r="HF143" s="28"/>
      <c r="HG143" s="28"/>
      <c r="HH143" s="28"/>
      <c r="HI143" s="28"/>
      <c r="HJ143" s="28"/>
      <c r="HK143" s="28"/>
      <c r="HL143" s="28"/>
      <c r="HM143" s="28"/>
      <c r="HN143" s="28"/>
      <c r="HO143" s="28"/>
      <c r="HP143" s="28"/>
      <c r="HQ143" s="28"/>
      <c r="HR143" s="28"/>
      <c r="HS143" s="28"/>
      <c r="HT143" s="28"/>
      <c r="HU143" s="28"/>
      <c r="HV143" s="28"/>
      <c r="HW143" s="28"/>
      <c r="HX143" s="28"/>
      <c r="HY143" s="28"/>
      <c r="HZ143" s="28"/>
      <c r="IA143" s="28"/>
      <c r="IB143" s="28"/>
      <c r="IC143" s="28"/>
      <c r="ID143" s="28"/>
      <c r="IE143" s="28"/>
      <c r="IF143" s="28"/>
      <c r="IG143" s="28"/>
      <c r="IH143" s="28"/>
      <c r="II143" s="28"/>
      <c r="IJ143" s="28"/>
      <c r="IK143" s="28"/>
      <c r="IL143" s="28"/>
      <c r="IM143" s="28"/>
      <c r="IN143" s="28"/>
      <c r="IO143" s="28"/>
      <c r="IP143" s="28"/>
      <c r="IQ143" s="28"/>
      <c r="IR143" s="28"/>
      <c r="IS143" s="28"/>
      <c r="IT143" s="28"/>
      <c r="IU143" s="28"/>
      <c r="IV143" s="28"/>
    </row>
    <row r="144" spans="1:256" x14ac:dyDescent="0.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  <c r="HP144" s="28"/>
      <c r="HQ144" s="28"/>
      <c r="HR144" s="28"/>
      <c r="HS144" s="28"/>
      <c r="HT144" s="28"/>
      <c r="HU144" s="28"/>
      <c r="HV144" s="28"/>
      <c r="HW144" s="28"/>
      <c r="HX144" s="28"/>
      <c r="HY144" s="28"/>
      <c r="HZ144" s="28"/>
      <c r="IA144" s="28"/>
      <c r="IB144" s="28"/>
      <c r="IC144" s="28"/>
      <c r="ID144" s="28"/>
      <c r="IE144" s="28"/>
      <c r="IF144" s="28"/>
      <c r="IG144" s="28"/>
      <c r="IH144" s="28"/>
      <c r="II144" s="28"/>
      <c r="IJ144" s="28"/>
      <c r="IK144" s="28"/>
      <c r="IL144" s="28"/>
      <c r="IM144" s="28"/>
      <c r="IN144" s="28"/>
      <c r="IO144" s="28"/>
      <c r="IP144" s="28"/>
      <c r="IQ144" s="28"/>
      <c r="IR144" s="28"/>
      <c r="IS144" s="28"/>
      <c r="IT144" s="28"/>
      <c r="IU144" s="28"/>
      <c r="IV144" s="28"/>
    </row>
    <row r="145" spans="1:256" x14ac:dyDescent="0.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  <c r="HP145" s="28"/>
      <c r="HQ145" s="28"/>
      <c r="HR145" s="28"/>
      <c r="HS145" s="28"/>
      <c r="HT145" s="28"/>
      <c r="HU145" s="28"/>
      <c r="HV145" s="28"/>
      <c r="HW145" s="28"/>
      <c r="HX145" s="28"/>
      <c r="HY145" s="28"/>
      <c r="HZ145" s="28"/>
      <c r="IA145" s="28"/>
      <c r="IB145" s="28"/>
      <c r="IC145" s="28"/>
      <c r="ID145" s="28"/>
      <c r="IE145" s="28"/>
      <c r="IF145" s="28"/>
      <c r="IG145" s="28"/>
      <c r="IH145" s="28"/>
      <c r="II145" s="28"/>
      <c r="IJ145" s="28"/>
      <c r="IK145" s="28"/>
      <c r="IL145" s="28"/>
      <c r="IM145" s="28"/>
      <c r="IN145" s="28"/>
      <c r="IO145" s="28"/>
      <c r="IP145" s="28"/>
      <c r="IQ145" s="28"/>
      <c r="IR145" s="28"/>
      <c r="IS145" s="28"/>
      <c r="IT145" s="28"/>
      <c r="IU145" s="28"/>
      <c r="IV145" s="28"/>
    </row>
    <row r="146" spans="1:256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  <c r="HP146" s="28"/>
      <c r="HQ146" s="28"/>
      <c r="HR146" s="28"/>
      <c r="HS146" s="28"/>
      <c r="HT146" s="28"/>
      <c r="HU146" s="28"/>
      <c r="HV146" s="28"/>
      <c r="HW146" s="28"/>
      <c r="HX146" s="28"/>
      <c r="HY146" s="28"/>
      <c r="HZ146" s="28"/>
      <c r="IA146" s="28"/>
      <c r="IB146" s="28"/>
      <c r="IC146" s="28"/>
      <c r="ID146" s="28"/>
      <c r="IE146" s="28"/>
      <c r="IF146" s="28"/>
      <c r="IG146" s="28"/>
      <c r="IH146" s="28"/>
      <c r="II146" s="28"/>
      <c r="IJ146" s="28"/>
      <c r="IK146" s="28"/>
      <c r="IL146" s="28"/>
      <c r="IM146" s="28"/>
      <c r="IN146" s="28"/>
      <c r="IO146" s="28"/>
      <c r="IP146" s="28"/>
      <c r="IQ146" s="28"/>
      <c r="IR146" s="28"/>
      <c r="IS146" s="28"/>
      <c r="IT146" s="28"/>
      <c r="IU146" s="28"/>
      <c r="IV146" s="28"/>
    </row>
    <row r="147" spans="1:256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  <c r="GI147" s="28"/>
      <c r="GJ147" s="28"/>
      <c r="GK147" s="28"/>
      <c r="GL147" s="28"/>
      <c r="GM147" s="28"/>
      <c r="GN147" s="28"/>
      <c r="GO147" s="28"/>
      <c r="GP147" s="28"/>
      <c r="GQ147" s="28"/>
      <c r="GR147" s="28"/>
      <c r="GS147" s="28"/>
      <c r="GT147" s="28"/>
      <c r="GU147" s="28"/>
      <c r="GV147" s="28"/>
      <c r="GW147" s="28"/>
      <c r="GX147" s="28"/>
      <c r="GY147" s="28"/>
      <c r="GZ147" s="28"/>
      <c r="HA147" s="28"/>
      <c r="HB147" s="28"/>
      <c r="HC147" s="28"/>
      <c r="HD147" s="28"/>
      <c r="HE147" s="28"/>
      <c r="HF147" s="28"/>
      <c r="HG147" s="28"/>
      <c r="HH147" s="28"/>
      <c r="HI147" s="28"/>
      <c r="HJ147" s="28"/>
      <c r="HK147" s="28"/>
      <c r="HL147" s="28"/>
      <c r="HM147" s="28"/>
      <c r="HN147" s="28"/>
      <c r="HO147" s="28"/>
      <c r="HP147" s="28"/>
      <c r="HQ147" s="28"/>
      <c r="HR147" s="28"/>
      <c r="HS147" s="28"/>
      <c r="HT147" s="28"/>
      <c r="HU147" s="28"/>
      <c r="HV147" s="28"/>
      <c r="HW147" s="28"/>
      <c r="HX147" s="28"/>
      <c r="HY147" s="28"/>
      <c r="HZ147" s="28"/>
      <c r="IA147" s="28"/>
      <c r="IB147" s="28"/>
      <c r="IC147" s="28"/>
      <c r="ID147" s="28"/>
      <c r="IE147" s="28"/>
      <c r="IF147" s="28"/>
      <c r="IG147" s="28"/>
      <c r="IH147" s="28"/>
      <c r="II147" s="28"/>
      <c r="IJ147" s="28"/>
      <c r="IK147" s="28"/>
      <c r="IL147" s="28"/>
      <c r="IM147" s="28"/>
      <c r="IN147" s="28"/>
      <c r="IO147" s="28"/>
      <c r="IP147" s="28"/>
      <c r="IQ147" s="28"/>
      <c r="IR147" s="28"/>
      <c r="IS147" s="28"/>
      <c r="IT147" s="28"/>
      <c r="IU147" s="28"/>
      <c r="IV147" s="28"/>
    </row>
    <row r="148" spans="1:256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  <c r="HP148" s="28"/>
      <c r="HQ148" s="28"/>
      <c r="HR148" s="28"/>
      <c r="HS148" s="28"/>
      <c r="HT148" s="28"/>
      <c r="HU148" s="28"/>
      <c r="HV148" s="28"/>
      <c r="HW148" s="28"/>
      <c r="HX148" s="28"/>
      <c r="HY148" s="28"/>
      <c r="HZ148" s="28"/>
      <c r="IA148" s="28"/>
      <c r="IB148" s="28"/>
      <c r="IC148" s="28"/>
      <c r="ID148" s="28"/>
      <c r="IE148" s="28"/>
      <c r="IF148" s="28"/>
      <c r="IG148" s="28"/>
      <c r="IH148" s="28"/>
      <c r="II148" s="28"/>
      <c r="IJ148" s="28"/>
      <c r="IK148" s="28"/>
      <c r="IL148" s="28"/>
      <c r="IM148" s="28"/>
      <c r="IN148" s="28"/>
      <c r="IO148" s="28"/>
      <c r="IP148" s="28"/>
      <c r="IQ148" s="28"/>
      <c r="IR148" s="28"/>
      <c r="IS148" s="28"/>
      <c r="IT148" s="28"/>
      <c r="IU148" s="28"/>
      <c r="IV148" s="28"/>
    </row>
    <row r="149" spans="1:256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8"/>
      <c r="HI149" s="28"/>
      <c r="HJ149" s="28"/>
      <c r="HK149" s="28"/>
      <c r="HL149" s="28"/>
      <c r="HM149" s="28"/>
      <c r="HN149" s="28"/>
      <c r="HO149" s="28"/>
      <c r="HP149" s="28"/>
      <c r="HQ149" s="28"/>
      <c r="HR149" s="28"/>
      <c r="HS149" s="28"/>
      <c r="HT149" s="28"/>
      <c r="HU149" s="28"/>
      <c r="HV149" s="28"/>
      <c r="HW149" s="28"/>
      <c r="HX149" s="28"/>
      <c r="HY149" s="28"/>
      <c r="HZ149" s="28"/>
      <c r="IA149" s="28"/>
      <c r="IB149" s="28"/>
      <c r="IC149" s="28"/>
      <c r="ID149" s="28"/>
      <c r="IE149" s="28"/>
      <c r="IF149" s="28"/>
      <c r="IG149" s="28"/>
      <c r="IH149" s="28"/>
      <c r="II149" s="28"/>
      <c r="IJ149" s="28"/>
      <c r="IK149" s="28"/>
      <c r="IL149" s="28"/>
      <c r="IM149" s="28"/>
      <c r="IN149" s="28"/>
      <c r="IO149" s="28"/>
      <c r="IP149" s="28"/>
      <c r="IQ149" s="28"/>
      <c r="IR149" s="28"/>
      <c r="IS149" s="28"/>
      <c r="IT149" s="28"/>
      <c r="IU149" s="28"/>
      <c r="IV149" s="28"/>
    </row>
    <row r="150" spans="1:256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  <c r="HP150" s="28"/>
      <c r="HQ150" s="28"/>
      <c r="HR150" s="28"/>
      <c r="HS150" s="28"/>
      <c r="HT150" s="28"/>
      <c r="HU150" s="28"/>
      <c r="HV150" s="28"/>
      <c r="HW150" s="28"/>
      <c r="HX150" s="28"/>
      <c r="HY150" s="28"/>
      <c r="HZ150" s="28"/>
      <c r="IA150" s="28"/>
      <c r="IB150" s="28"/>
      <c r="IC150" s="28"/>
      <c r="ID150" s="28"/>
      <c r="IE150" s="28"/>
      <c r="IF150" s="28"/>
      <c r="IG150" s="28"/>
      <c r="IH150" s="28"/>
      <c r="II150" s="28"/>
      <c r="IJ150" s="28"/>
      <c r="IK150" s="28"/>
      <c r="IL150" s="28"/>
      <c r="IM150" s="28"/>
      <c r="IN150" s="28"/>
      <c r="IO150" s="28"/>
      <c r="IP150" s="28"/>
      <c r="IQ150" s="28"/>
      <c r="IR150" s="28"/>
      <c r="IS150" s="28"/>
      <c r="IT150" s="28"/>
      <c r="IU150" s="28"/>
      <c r="IV150" s="28"/>
    </row>
    <row r="151" spans="1:256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  <c r="GI151" s="28"/>
      <c r="GJ151" s="28"/>
      <c r="GK151" s="28"/>
      <c r="GL151" s="28"/>
      <c r="GM151" s="28"/>
      <c r="GN151" s="28"/>
      <c r="GO151" s="28"/>
      <c r="GP151" s="28"/>
      <c r="GQ151" s="28"/>
      <c r="GR151" s="28"/>
      <c r="GS151" s="28"/>
      <c r="GT151" s="28"/>
      <c r="GU151" s="28"/>
      <c r="GV151" s="28"/>
      <c r="GW151" s="28"/>
      <c r="GX151" s="28"/>
      <c r="GY151" s="28"/>
      <c r="GZ151" s="28"/>
      <c r="HA151" s="28"/>
      <c r="HB151" s="28"/>
      <c r="HC151" s="28"/>
      <c r="HD151" s="28"/>
      <c r="HE151" s="28"/>
      <c r="HF151" s="28"/>
      <c r="HG151" s="28"/>
      <c r="HH151" s="28"/>
      <c r="HI151" s="28"/>
      <c r="HJ151" s="28"/>
      <c r="HK151" s="28"/>
      <c r="HL151" s="28"/>
      <c r="HM151" s="28"/>
      <c r="HN151" s="28"/>
      <c r="HO151" s="28"/>
      <c r="HP151" s="28"/>
      <c r="HQ151" s="28"/>
      <c r="HR151" s="28"/>
      <c r="HS151" s="28"/>
      <c r="HT151" s="28"/>
      <c r="HU151" s="28"/>
      <c r="HV151" s="28"/>
      <c r="HW151" s="28"/>
      <c r="HX151" s="28"/>
      <c r="HY151" s="28"/>
      <c r="HZ151" s="28"/>
      <c r="IA151" s="28"/>
      <c r="IB151" s="28"/>
      <c r="IC151" s="28"/>
      <c r="ID151" s="28"/>
      <c r="IE151" s="28"/>
      <c r="IF151" s="28"/>
      <c r="IG151" s="28"/>
      <c r="IH151" s="28"/>
      <c r="II151" s="28"/>
      <c r="IJ151" s="28"/>
      <c r="IK151" s="28"/>
      <c r="IL151" s="28"/>
      <c r="IM151" s="28"/>
      <c r="IN151" s="28"/>
      <c r="IO151" s="28"/>
      <c r="IP151" s="28"/>
      <c r="IQ151" s="28"/>
      <c r="IR151" s="28"/>
      <c r="IS151" s="28"/>
      <c r="IT151" s="28"/>
      <c r="IU151" s="28"/>
      <c r="IV151" s="28"/>
    </row>
    <row r="152" spans="1:256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  <c r="GI152" s="28"/>
      <c r="GJ152" s="28"/>
      <c r="GK152" s="28"/>
      <c r="GL152" s="28"/>
      <c r="GM152" s="28"/>
      <c r="GN152" s="28"/>
      <c r="GO152" s="28"/>
      <c r="GP152" s="28"/>
      <c r="GQ152" s="28"/>
      <c r="GR152" s="28"/>
      <c r="GS152" s="28"/>
      <c r="GT152" s="28"/>
      <c r="GU152" s="28"/>
      <c r="GV152" s="28"/>
      <c r="GW152" s="28"/>
      <c r="GX152" s="28"/>
      <c r="GY152" s="28"/>
      <c r="GZ152" s="28"/>
      <c r="HA152" s="28"/>
      <c r="HB152" s="28"/>
      <c r="HC152" s="28"/>
      <c r="HD152" s="28"/>
      <c r="HE152" s="28"/>
      <c r="HF152" s="28"/>
      <c r="HG152" s="28"/>
      <c r="HH152" s="28"/>
      <c r="HI152" s="28"/>
      <c r="HJ152" s="28"/>
      <c r="HK152" s="28"/>
      <c r="HL152" s="28"/>
      <c r="HM152" s="28"/>
      <c r="HN152" s="28"/>
      <c r="HO152" s="28"/>
      <c r="HP152" s="28"/>
      <c r="HQ152" s="28"/>
      <c r="HR152" s="28"/>
      <c r="HS152" s="28"/>
      <c r="HT152" s="28"/>
      <c r="HU152" s="28"/>
      <c r="HV152" s="28"/>
      <c r="HW152" s="28"/>
      <c r="HX152" s="28"/>
      <c r="HY152" s="28"/>
      <c r="HZ152" s="28"/>
      <c r="IA152" s="28"/>
      <c r="IB152" s="28"/>
      <c r="IC152" s="28"/>
      <c r="ID152" s="28"/>
      <c r="IE152" s="28"/>
      <c r="IF152" s="28"/>
      <c r="IG152" s="28"/>
      <c r="IH152" s="28"/>
      <c r="II152" s="28"/>
      <c r="IJ152" s="28"/>
      <c r="IK152" s="28"/>
      <c r="IL152" s="28"/>
      <c r="IM152" s="28"/>
      <c r="IN152" s="28"/>
      <c r="IO152" s="28"/>
      <c r="IP152" s="28"/>
      <c r="IQ152" s="28"/>
      <c r="IR152" s="28"/>
      <c r="IS152" s="28"/>
      <c r="IT152" s="28"/>
      <c r="IU152" s="28"/>
      <c r="IV152" s="28"/>
    </row>
    <row r="153" spans="1:256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  <c r="GI153" s="28"/>
      <c r="GJ153" s="28"/>
      <c r="GK153" s="28"/>
      <c r="GL153" s="28"/>
      <c r="GM153" s="28"/>
      <c r="GN153" s="28"/>
      <c r="GO153" s="28"/>
      <c r="GP153" s="28"/>
      <c r="GQ153" s="28"/>
      <c r="GR153" s="28"/>
      <c r="GS153" s="28"/>
      <c r="GT153" s="28"/>
      <c r="GU153" s="28"/>
      <c r="GV153" s="28"/>
      <c r="GW153" s="28"/>
      <c r="GX153" s="28"/>
      <c r="GY153" s="28"/>
      <c r="GZ153" s="28"/>
      <c r="HA153" s="28"/>
      <c r="HB153" s="28"/>
      <c r="HC153" s="28"/>
      <c r="HD153" s="28"/>
      <c r="HE153" s="28"/>
      <c r="HF153" s="28"/>
      <c r="HG153" s="28"/>
      <c r="HH153" s="28"/>
      <c r="HI153" s="28"/>
      <c r="HJ153" s="28"/>
      <c r="HK153" s="28"/>
      <c r="HL153" s="28"/>
      <c r="HM153" s="28"/>
      <c r="HN153" s="28"/>
      <c r="HO153" s="28"/>
      <c r="HP153" s="28"/>
      <c r="HQ153" s="28"/>
      <c r="HR153" s="28"/>
      <c r="HS153" s="28"/>
      <c r="HT153" s="28"/>
      <c r="HU153" s="28"/>
      <c r="HV153" s="28"/>
      <c r="HW153" s="28"/>
      <c r="HX153" s="28"/>
      <c r="HY153" s="28"/>
      <c r="HZ153" s="28"/>
      <c r="IA153" s="28"/>
      <c r="IB153" s="28"/>
      <c r="IC153" s="28"/>
      <c r="ID153" s="28"/>
      <c r="IE153" s="28"/>
      <c r="IF153" s="28"/>
      <c r="IG153" s="28"/>
      <c r="IH153" s="28"/>
      <c r="II153" s="28"/>
      <c r="IJ153" s="28"/>
      <c r="IK153" s="28"/>
      <c r="IL153" s="28"/>
      <c r="IM153" s="28"/>
      <c r="IN153" s="28"/>
      <c r="IO153" s="28"/>
      <c r="IP153" s="28"/>
      <c r="IQ153" s="28"/>
      <c r="IR153" s="28"/>
      <c r="IS153" s="28"/>
      <c r="IT153" s="28"/>
      <c r="IU153" s="28"/>
      <c r="IV153" s="28"/>
    </row>
    <row r="154" spans="1:256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  <c r="GI154" s="28"/>
      <c r="GJ154" s="28"/>
      <c r="GK154" s="28"/>
      <c r="GL154" s="28"/>
      <c r="GM154" s="28"/>
      <c r="GN154" s="28"/>
      <c r="GO154" s="28"/>
      <c r="GP154" s="28"/>
      <c r="GQ154" s="28"/>
      <c r="GR154" s="28"/>
      <c r="GS154" s="28"/>
      <c r="GT154" s="28"/>
      <c r="GU154" s="28"/>
      <c r="GV154" s="28"/>
      <c r="GW154" s="28"/>
      <c r="GX154" s="28"/>
      <c r="GY154" s="28"/>
      <c r="GZ154" s="28"/>
      <c r="HA154" s="28"/>
      <c r="HB154" s="28"/>
      <c r="HC154" s="28"/>
      <c r="HD154" s="28"/>
      <c r="HE154" s="28"/>
      <c r="HF154" s="28"/>
      <c r="HG154" s="28"/>
      <c r="HH154" s="28"/>
      <c r="HI154" s="28"/>
      <c r="HJ154" s="28"/>
      <c r="HK154" s="28"/>
      <c r="HL154" s="28"/>
      <c r="HM154" s="28"/>
      <c r="HN154" s="28"/>
      <c r="HO154" s="28"/>
      <c r="HP154" s="28"/>
      <c r="HQ154" s="28"/>
      <c r="HR154" s="28"/>
      <c r="HS154" s="28"/>
      <c r="HT154" s="28"/>
      <c r="HU154" s="28"/>
      <c r="HV154" s="28"/>
      <c r="HW154" s="28"/>
      <c r="HX154" s="28"/>
      <c r="HY154" s="28"/>
      <c r="HZ154" s="28"/>
      <c r="IA154" s="28"/>
      <c r="IB154" s="28"/>
      <c r="IC154" s="28"/>
      <c r="ID154" s="28"/>
      <c r="IE154" s="28"/>
      <c r="IF154" s="28"/>
      <c r="IG154" s="28"/>
      <c r="IH154" s="28"/>
      <c r="II154" s="28"/>
      <c r="IJ154" s="28"/>
      <c r="IK154" s="28"/>
      <c r="IL154" s="28"/>
      <c r="IM154" s="28"/>
      <c r="IN154" s="28"/>
      <c r="IO154" s="28"/>
      <c r="IP154" s="28"/>
      <c r="IQ154" s="28"/>
      <c r="IR154" s="28"/>
      <c r="IS154" s="28"/>
      <c r="IT154" s="28"/>
      <c r="IU154" s="28"/>
      <c r="IV154" s="28"/>
    </row>
    <row r="155" spans="1:256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28"/>
      <c r="II155" s="28"/>
      <c r="IJ155" s="28"/>
      <c r="IK155" s="28"/>
      <c r="IL155" s="28"/>
      <c r="IM155" s="28"/>
      <c r="IN155" s="28"/>
      <c r="IO155" s="28"/>
      <c r="IP155" s="28"/>
      <c r="IQ155" s="28"/>
      <c r="IR155" s="28"/>
      <c r="IS155" s="28"/>
      <c r="IT155" s="28"/>
      <c r="IU155" s="28"/>
      <c r="IV155" s="28"/>
    </row>
    <row r="156" spans="1:256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28"/>
      <c r="IF156" s="28"/>
      <c r="IG156" s="28"/>
      <c r="IH156" s="28"/>
      <c r="II156" s="28"/>
      <c r="IJ156" s="28"/>
      <c r="IK156" s="28"/>
      <c r="IL156" s="28"/>
      <c r="IM156" s="28"/>
      <c r="IN156" s="28"/>
      <c r="IO156" s="28"/>
      <c r="IP156" s="28"/>
      <c r="IQ156" s="28"/>
      <c r="IR156" s="28"/>
      <c r="IS156" s="28"/>
      <c r="IT156" s="28"/>
      <c r="IU156" s="28"/>
      <c r="IV156" s="28"/>
    </row>
    <row r="157" spans="1:256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28"/>
      <c r="IF157" s="28"/>
      <c r="IG157" s="28"/>
      <c r="IH157" s="28"/>
      <c r="II157" s="28"/>
      <c r="IJ157" s="28"/>
      <c r="IK157" s="28"/>
      <c r="IL157" s="28"/>
      <c r="IM157" s="28"/>
      <c r="IN157" s="28"/>
      <c r="IO157" s="28"/>
      <c r="IP157" s="28"/>
      <c r="IQ157" s="28"/>
      <c r="IR157" s="28"/>
      <c r="IS157" s="28"/>
      <c r="IT157" s="28"/>
      <c r="IU157" s="28"/>
      <c r="IV157" s="28"/>
    </row>
    <row r="158" spans="1:256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  <c r="HP158" s="28"/>
      <c r="HQ158" s="28"/>
      <c r="HR158" s="28"/>
      <c r="HS158" s="28"/>
      <c r="HT158" s="28"/>
      <c r="HU158" s="28"/>
      <c r="HV158" s="28"/>
      <c r="HW158" s="28"/>
      <c r="HX158" s="28"/>
      <c r="HY158" s="28"/>
      <c r="HZ158" s="28"/>
      <c r="IA158" s="28"/>
      <c r="IB158" s="28"/>
      <c r="IC158" s="28"/>
      <c r="ID158" s="28"/>
      <c r="IE158" s="28"/>
      <c r="IF158" s="28"/>
      <c r="IG158" s="28"/>
      <c r="IH158" s="28"/>
      <c r="II158" s="28"/>
      <c r="IJ158" s="28"/>
      <c r="IK158" s="28"/>
      <c r="IL158" s="28"/>
      <c r="IM158" s="28"/>
      <c r="IN158" s="28"/>
      <c r="IO158" s="28"/>
      <c r="IP158" s="28"/>
      <c r="IQ158" s="28"/>
      <c r="IR158" s="28"/>
      <c r="IS158" s="28"/>
      <c r="IT158" s="28"/>
      <c r="IU158" s="28"/>
      <c r="IV158" s="28"/>
    </row>
    <row r="159" spans="1:256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  <c r="HP159" s="28"/>
      <c r="HQ159" s="28"/>
      <c r="HR159" s="28"/>
      <c r="HS159" s="28"/>
      <c r="HT159" s="28"/>
      <c r="HU159" s="28"/>
      <c r="HV159" s="28"/>
      <c r="HW159" s="28"/>
      <c r="HX159" s="28"/>
      <c r="HY159" s="28"/>
      <c r="HZ159" s="28"/>
      <c r="IA159" s="28"/>
      <c r="IB159" s="28"/>
      <c r="IC159" s="28"/>
      <c r="ID159" s="28"/>
      <c r="IE159" s="28"/>
      <c r="IF159" s="28"/>
      <c r="IG159" s="28"/>
      <c r="IH159" s="28"/>
      <c r="II159" s="28"/>
      <c r="IJ159" s="28"/>
      <c r="IK159" s="28"/>
      <c r="IL159" s="28"/>
      <c r="IM159" s="28"/>
      <c r="IN159" s="28"/>
      <c r="IO159" s="28"/>
      <c r="IP159" s="28"/>
      <c r="IQ159" s="28"/>
      <c r="IR159" s="28"/>
      <c r="IS159" s="28"/>
      <c r="IT159" s="28"/>
      <c r="IU159" s="28"/>
      <c r="IV159" s="28"/>
    </row>
    <row r="160" spans="1:256" x14ac:dyDescent="0.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  <c r="HP160" s="28"/>
      <c r="HQ160" s="28"/>
      <c r="HR160" s="28"/>
      <c r="HS160" s="28"/>
      <c r="HT160" s="28"/>
      <c r="HU160" s="28"/>
      <c r="HV160" s="28"/>
      <c r="HW160" s="28"/>
      <c r="HX160" s="28"/>
      <c r="HY160" s="28"/>
      <c r="HZ160" s="28"/>
      <c r="IA160" s="28"/>
      <c r="IB160" s="28"/>
      <c r="IC160" s="28"/>
      <c r="ID160" s="28"/>
      <c r="IE160" s="28"/>
      <c r="IF160" s="28"/>
      <c r="IG160" s="28"/>
      <c r="IH160" s="28"/>
      <c r="II160" s="28"/>
      <c r="IJ160" s="28"/>
      <c r="IK160" s="28"/>
      <c r="IL160" s="28"/>
      <c r="IM160" s="28"/>
      <c r="IN160" s="28"/>
      <c r="IO160" s="28"/>
      <c r="IP160" s="28"/>
      <c r="IQ160" s="28"/>
      <c r="IR160" s="28"/>
      <c r="IS160" s="28"/>
      <c r="IT160" s="28"/>
      <c r="IU160" s="28"/>
      <c r="IV160" s="28"/>
    </row>
    <row r="161" spans="1:256" x14ac:dyDescent="0.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  <c r="HP161" s="28"/>
      <c r="HQ161" s="28"/>
      <c r="HR161" s="28"/>
      <c r="HS161" s="28"/>
      <c r="HT161" s="28"/>
      <c r="HU161" s="28"/>
      <c r="HV161" s="28"/>
      <c r="HW161" s="28"/>
      <c r="HX161" s="28"/>
      <c r="HY161" s="28"/>
      <c r="HZ161" s="28"/>
      <c r="IA161" s="28"/>
      <c r="IB161" s="28"/>
      <c r="IC161" s="28"/>
      <c r="ID161" s="28"/>
      <c r="IE161" s="28"/>
      <c r="IF161" s="28"/>
      <c r="IG161" s="28"/>
      <c r="IH161" s="28"/>
      <c r="II161" s="28"/>
      <c r="IJ161" s="28"/>
      <c r="IK161" s="28"/>
      <c r="IL161" s="28"/>
      <c r="IM161" s="28"/>
      <c r="IN161" s="28"/>
      <c r="IO161" s="28"/>
      <c r="IP161" s="28"/>
      <c r="IQ161" s="28"/>
      <c r="IR161" s="28"/>
      <c r="IS161" s="28"/>
      <c r="IT161" s="28"/>
      <c r="IU161" s="28"/>
      <c r="IV161" s="28"/>
    </row>
    <row r="162" spans="1:256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28"/>
      <c r="II162" s="28"/>
      <c r="IJ162" s="28"/>
      <c r="IK162" s="28"/>
      <c r="IL162" s="28"/>
      <c r="IM162" s="28"/>
      <c r="IN162" s="28"/>
      <c r="IO162" s="28"/>
      <c r="IP162" s="28"/>
      <c r="IQ162" s="28"/>
      <c r="IR162" s="28"/>
      <c r="IS162" s="28"/>
      <c r="IT162" s="28"/>
      <c r="IU162" s="28"/>
      <c r="IV162" s="28"/>
    </row>
    <row r="163" spans="1:256" x14ac:dyDescent="0.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28"/>
      <c r="IF163" s="28"/>
      <c r="IG163" s="28"/>
      <c r="IH163" s="28"/>
      <c r="II163" s="28"/>
      <c r="IJ163" s="28"/>
      <c r="IK163" s="28"/>
      <c r="IL163" s="28"/>
      <c r="IM163" s="28"/>
      <c r="IN163" s="28"/>
      <c r="IO163" s="28"/>
      <c r="IP163" s="28"/>
      <c r="IQ163" s="28"/>
      <c r="IR163" s="28"/>
      <c r="IS163" s="28"/>
      <c r="IT163" s="28"/>
      <c r="IU163" s="28"/>
      <c r="IV163" s="28"/>
    </row>
    <row r="164" spans="1:256" x14ac:dyDescent="0.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  <c r="GE164" s="28"/>
      <c r="GF164" s="28"/>
      <c r="GG164" s="28"/>
      <c r="GH164" s="28"/>
      <c r="GI164" s="28"/>
      <c r="GJ164" s="28"/>
      <c r="GK164" s="28"/>
      <c r="GL164" s="28"/>
      <c r="GM164" s="28"/>
      <c r="GN164" s="28"/>
      <c r="GO164" s="28"/>
      <c r="GP164" s="28"/>
      <c r="GQ164" s="28"/>
      <c r="GR164" s="28"/>
      <c r="GS164" s="28"/>
      <c r="GT164" s="28"/>
      <c r="GU164" s="28"/>
      <c r="GV164" s="28"/>
      <c r="GW164" s="28"/>
      <c r="GX164" s="28"/>
      <c r="GY164" s="28"/>
      <c r="GZ164" s="28"/>
      <c r="HA164" s="28"/>
      <c r="HB164" s="28"/>
      <c r="HC164" s="28"/>
      <c r="HD164" s="28"/>
      <c r="HE164" s="28"/>
      <c r="HF164" s="28"/>
      <c r="HG164" s="28"/>
      <c r="HH164" s="28"/>
      <c r="HI164" s="28"/>
      <c r="HJ164" s="28"/>
      <c r="HK164" s="28"/>
      <c r="HL164" s="28"/>
      <c r="HM164" s="28"/>
      <c r="HN164" s="28"/>
      <c r="HO164" s="28"/>
      <c r="HP164" s="28"/>
      <c r="HQ164" s="28"/>
      <c r="HR164" s="28"/>
      <c r="HS164" s="28"/>
      <c r="HT164" s="28"/>
      <c r="HU164" s="28"/>
      <c r="HV164" s="28"/>
      <c r="HW164" s="28"/>
      <c r="HX164" s="28"/>
      <c r="HY164" s="28"/>
      <c r="HZ164" s="28"/>
      <c r="IA164" s="28"/>
      <c r="IB164" s="28"/>
      <c r="IC164" s="28"/>
      <c r="ID164" s="28"/>
      <c r="IE164" s="28"/>
      <c r="IF164" s="28"/>
      <c r="IG164" s="28"/>
      <c r="IH164" s="28"/>
      <c r="II164" s="28"/>
      <c r="IJ164" s="28"/>
      <c r="IK164" s="28"/>
      <c r="IL164" s="28"/>
      <c r="IM164" s="28"/>
      <c r="IN164" s="28"/>
      <c r="IO164" s="28"/>
      <c r="IP164" s="28"/>
      <c r="IQ164" s="28"/>
      <c r="IR164" s="28"/>
      <c r="IS164" s="28"/>
      <c r="IT164" s="28"/>
      <c r="IU164" s="28"/>
      <c r="IV164" s="28"/>
    </row>
    <row r="165" spans="1:256" x14ac:dyDescent="0.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  <c r="HP165" s="28"/>
      <c r="HQ165" s="28"/>
      <c r="HR165" s="28"/>
      <c r="HS165" s="28"/>
      <c r="HT165" s="28"/>
      <c r="HU165" s="28"/>
      <c r="HV165" s="28"/>
      <c r="HW165" s="28"/>
      <c r="HX165" s="28"/>
      <c r="HY165" s="28"/>
      <c r="HZ165" s="28"/>
      <c r="IA165" s="28"/>
      <c r="IB165" s="28"/>
      <c r="IC165" s="28"/>
      <c r="ID165" s="28"/>
      <c r="IE165" s="28"/>
      <c r="IF165" s="28"/>
      <c r="IG165" s="28"/>
      <c r="IH165" s="28"/>
      <c r="II165" s="28"/>
      <c r="IJ165" s="28"/>
      <c r="IK165" s="28"/>
      <c r="IL165" s="28"/>
      <c r="IM165" s="28"/>
      <c r="IN165" s="28"/>
      <c r="IO165" s="28"/>
      <c r="IP165" s="28"/>
      <c r="IQ165" s="28"/>
      <c r="IR165" s="28"/>
      <c r="IS165" s="28"/>
      <c r="IT165" s="28"/>
      <c r="IU165" s="28"/>
      <c r="IV165" s="28"/>
    </row>
    <row r="166" spans="1:256" x14ac:dyDescent="0.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  <c r="GE166" s="28"/>
      <c r="GF166" s="28"/>
      <c r="GG166" s="28"/>
      <c r="GH166" s="28"/>
      <c r="GI166" s="28"/>
      <c r="GJ166" s="28"/>
      <c r="GK166" s="28"/>
      <c r="GL166" s="28"/>
      <c r="GM166" s="28"/>
      <c r="GN166" s="28"/>
      <c r="GO166" s="28"/>
      <c r="GP166" s="28"/>
      <c r="GQ166" s="28"/>
      <c r="GR166" s="28"/>
      <c r="GS166" s="28"/>
      <c r="GT166" s="28"/>
      <c r="GU166" s="28"/>
      <c r="GV166" s="28"/>
      <c r="GW166" s="28"/>
      <c r="GX166" s="28"/>
      <c r="GY166" s="28"/>
      <c r="GZ166" s="28"/>
      <c r="HA166" s="28"/>
      <c r="HB166" s="28"/>
      <c r="HC166" s="28"/>
      <c r="HD166" s="28"/>
      <c r="HE166" s="28"/>
      <c r="HF166" s="28"/>
      <c r="HG166" s="28"/>
      <c r="HH166" s="28"/>
      <c r="HI166" s="28"/>
      <c r="HJ166" s="28"/>
      <c r="HK166" s="28"/>
      <c r="HL166" s="28"/>
      <c r="HM166" s="28"/>
      <c r="HN166" s="28"/>
      <c r="HO166" s="28"/>
      <c r="HP166" s="28"/>
      <c r="HQ166" s="28"/>
      <c r="HR166" s="28"/>
      <c r="HS166" s="28"/>
      <c r="HT166" s="28"/>
      <c r="HU166" s="28"/>
      <c r="HV166" s="28"/>
      <c r="HW166" s="28"/>
      <c r="HX166" s="28"/>
      <c r="HY166" s="28"/>
      <c r="HZ166" s="28"/>
      <c r="IA166" s="28"/>
      <c r="IB166" s="28"/>
      <c r="IC166" s="28"/>
      <c r="ID166" s="28"/>
      <c r="IE166" s="28"/>
      <c r="IF166" s="28"/>
      <c r="IG166" s="28"/>
      <c r="IH166" s="28"/>
      <c r="II166" s="28"/>
      <c r="IJ166" s="28"/>
      <c r="IK166" s="28"/>
      <c r="IL166" s="28"/>
      <c r="IM166" s="28"/>
      <c r="IN166" s="28"/>
      <c r="IO166" s="28"/>
      <c r="IP166" s="28"/>
      <c r="IQ166" s="28"/>
      <c r="IR166" s="28"/>
      <c r="IS166" s="28"/>
      <c r="IT166" s="28"/>
      <c r="IU166" s="28"/>
      <c r="IV166" s="28"/>
    </row>
    <row r="167" spans="1:256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  <c r="FU167" s="28"/>
      <c r="FV167" s="28"/>
      <c r="FW167" s="28"/>
      <c r="FX167" s="28"/>
      <c r="FY167" s="28"/>
      <c r="FZ167" s="28"/>
      <c r="GA167" s="28"/>
      <c r="GB167" s="28"/>
      <c r="GC167" s="28"/>
      <c r="GD167" s="28"/>
      <c r="GE167" s="28"/>
      <c r="GF167" s="28"/>
      <c r="GG167" s="28"/>
      <c r="GH167" s="28"/>
      <c r="GI167" s="28"/>
      <c r="GJ167" s="28"/>
      <c r="GK167" s="28"/>
      <c r="GL167" s="28"/>
      <c r="GM167" s="28"/>
      <c r="GN167" s="28"/>
      <c r="GO167" s="28"/>
      <c r="GP167" s="28"/>
      <c r="GQ167" s="28"/>
      <c r="GR167" s="28"/>
      <c r="GS167" s="28"/>
      <c r="GT167" s="28"/>
      <c r="GU167" s="28"/>
      <c r="GV167" s="28"/>
      <c r="GW167" s="28"/>
      <c r="GX167" s="28"/>
      <c r="GY167" s="28"/>
      <c r="GZ167" s="28"/>
      <c r="HA167" s="28"/>
      <c r="HB167" s="28"/>
      <c r="HC167" s="28"/>
      <c r="HD167" s="28"/>
      <c r="HE167" s="28"/>
      <c r="HF167" s="28"/>
      <c r="HG167" s="28"/>
      <c r="HH167" s="28"/>
      <c r="HI167" s="28"/>
      <c r="HJ167" s="28"/>
      <c r="HK167" s="28"/>
      <c r="HL167" s="28"/>
      <c r="HM167" s="28"/>
      <c r="HN167" s="28"/>
      <c r="HO167" s="28"/>
      <c r="HP167" s="28"/>
      <c r="HQ167" s="28"/>
      <c r="HR167" s="28"/>
      <c r="HS167" s="28"/>
      <c r="HT167" s="28"/>
      <c r="HU167" s="28"/>
      <c r="HV167" s="28"/>
      <c r="HW167" s="28"/>
      <c r="HX167" s="28"/>
      <c r="HY167" s="28"/>
      <c r="HZ167" s="28"/>
      <c r="IA167" s="28"/>
      <c r="IB167" s="28"/>
      <c r="IC167" s="28"/>
      <c r="ID167" s="28"/>
      <c r="IE167" s="28"/>
      <c r="IF167" s="28"/>
      <c r="IG167" s="28"/>
      <c r="IH167" s="28"/>
      <c r="II167" s="28"/>
      <c r="IJ167" s="28"/>
      <c r="IK167" s="28"/>
      <c r="IL167" s="28"/>
      <c r="IM167" s="28"/>
      <c r="IN167" s="28"/>
      <c r="IO167" s="28"/>
      <c r="IP167" s="28"/>
      <c r="IQ167" s="28"/>
      <c r="IR167" s="28"/>
      <c r="IS167" s="28"/>
      <c r="IT167" s="28"/>
      <c r="IU167" s="28"/>
      <c r="IV167" s="28"/>
    </row>
    <row r="168" spans="1:256" x14ac:dyDescent="0.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  <c r="GE168" s="28"/>
      <c r="GF168" s="28"/>
      <c r="GG168" s="28"/>
      <c r="GH168" s="28"/>
      <c r="GI168" s="28"/>
      <c r="GJ168" s="28"/>
      <c r="GK168" s="28"/>
      <c r="GL168" s="28"/>
      <c r="GM168" s="28"/>
      <c r="GN168" s="28"/>
      <c r="GO168" s="28"/>
      <c r="GP168" s="28"/>
      <c r="GQ168" s="28"/>
      <c r="GR168" s="28"/>
      <c r="GS168" s="28"/>
      <c r="GT168" s="28"/>
      <c r="GU168" s="28"/>
      <c r="GV168" s="28"/>
      <c r="GW168" s="28"/>
      <c r="GX168" s="28"/>
      <c r="GY168" s="28"/>
      <c r="GZ168" s="28"/>
      <c r="HA168" s="28"/>
      <c r="HB168" s="28"/>
      <c r="HC168" s="28"/>
      <c r="HD168" s="28"/>
      <c r="HE168" s="28"/>
      <c r="HF168" s="28"/>
      <c r="HG168" s="28"/>
      <c r="HH168" s="28"/>
      <c r="HI168" s="28"/>
      <c r="HJ168" s="28"/>
      <c r="HK168" s="28"/>
      <c r="HL168" s="28"/>
      <c r="HM168" s="28"/>
      <c r="HN168" s="28"/>
      <c r="HO168" s="28"/>
      <c r="HP168" s="28"/>
      <c r="HQ168" s="28"/>
      <c r="HR168" s="28"/>
      <c r="HS168" s="28"/>
      <c r="HT168" s="28"/>
      <c r="HU168" s="28"/>
      <c r="HV168" s="28"/>
      <c r="HW168" s="28"/>
      <c r="HX168" s="28"/>
      <c r="HY168" s="28"/>
      <c r="HZ168" s="28"/>
      <c r="IA168" s="28"/>
      <c r="IB168" s="28"/>
      <c r="IC168" s="28"/>
      <c r="ID168" s="28"/>
      <c r="IE168" s="28"/>
      <c r="IF168" s="28"/>
      <c r="IG168" s="28"/>
      <c r="IH168" s="28"/>
      <c r="II168" s="28"/>
      <c r="IJ168" s="28"/>
      <c r="IK168" s="28"/>
      <c r="IL168" s="28"/>
      <c r="IM168" s="28"/>
      <c r="IN168" s="28"/>
      <c r="IO168" s="28"/>
      <c r="IP168" s="28"/>
      <c r="IQ168" s="28"/>
      <c r="IR168" s="28"/>
      <c r="IS168" s="28"/>
      <c r="IT168" s="28"/>
      <c r="IU168" s="28"/>
      <c r="IV168" s="28"/>
    </row>
    <row r="169" spans="1:256" x14ac:dyDescent="0.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  <c r="GE169" s="28"/>
      <c r="GF169" s="28"/>
      <c r="GG169" s="28"/>
      <c r="GH169" s="28"/>
      <c r="GI169" s="28"/>
      <c r="GJ169" s="28"/>
      <c r="GK169" s="28"/>
      <c r="GL169" s="28"/>
      <c r="GM169" s="28"/>
      <c r="GN169" s="28"/>
      <c r="GO169" s="28"/>
      <c r="GP169" s="28"/>
      <c r="GQ169" s="28"/>
      <c r="GR169" s="28"/>
      <c r="GS169" s="28"/>
      <c r="GT169" s="28"/>
      <c r="GU169" s="28"/>
      <c r="GV169" s="28"/>
      <c r="GW169" s="28"/>
      <c r="GX169" s="28"/>
      <c r="GY169" s="28"/>
      <c r="GZ169" s="28"/>
      <c r="HA169" s="28"/>
      <c r="HB169" s="28"/>
      <c r="HC169" s="28"/>
      <c r="HD169" s="28"/>
      <c r="HE169" s="28"/>
      <c r="HF169" s="28"/>
      <c r="HG169" s="28"/>
      <c r="HH169" s="28"/>
      <c r="HI169" s="28"/>
      <c r="HJ169" s="28"/>
      <c r="HK169" s="28"/>
      <c r="HL169" s="28"/>
      <c r="HM169" s="28"/>
      <c r="HN169" s="28"/>
      <c r="HO169" s="28"/>
      <c r="HP169" s="28"/>
      <c r="HQ169" s="28"/>
      <c r="HR169" s="28"/>
      <c r="HS169" s="28"/>
      <c r="HT169" s="28"/>
      <c r="HU169" s="28"/>
      <c r="HV169" s="28"/>
      <c r="HW169" s="28"/>
      <c r="HX169" s="28"/>
      <c r="HY169" s="28"/>
      <c r="HZ169" s="28"/>
      <c r="IA169" s="28"/>
      <c r="IB169" s="28"/>
      <c r="IC169" s="28"/>
      <c r="ID169" s="28"/>
      <c r="IE169" s="28"/>
      <c r="IF169" s="28"/>
      <c r="IG169" s="28"/>
      <c r="IH169" s="28"/>
      <c r="II169" s="28"/>
      <c r="IJ169" s="28"/>
      <c r="IK169" s="28"/>
      <c r="IL169" s="28"/>
      <c r="IM169" s="28"/>
      <c r="IN169" s="28"/>
      <c r="IO169" s="28"/>
      <c r="IP169" s="28"/>
      <c r="IQ169" s="28"/>
      <c r="IR169" s="28"/>
      <c r="IS169" s="28"/>
      <c r="IT169" s="28"/>
      <c r="IU169" s="28"/>
      <c r="IV169" s="28"/>
    </row>
    <row r="170" spans="1:256" x14ac:dyDescent="0.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  <c r="HP170" s="28"/>
      <c r="HQ170" s="28"/>
      <c r="HR170" s="28"/>
      <c r="HS170" s="28"/>
      <c r="HT170" s="28"/>
      <c r="HU170" s="28"/>
      <c r="HV170" s="28"/>
      <c r="HW170" s="28"/>
      <c r="HX170" s="28"/>
      <c r="HY170" s="28"/>
      <c r="HZ170" s="28"/>
      <c r="IA170" s="28"/>
      <c r="IB170" s="28"/>
      <c r="IC170" s="28"/>
      <c r="ID170" s="28"/>
      <c r="IE170" s="28"/>
      <c r="IF170" s="28"/>
      <c r="IG170" s="28"/>
      <c r="IH170" s="28"/>
      <c r="II170" s="28"/>
      <c r="IJ170" s="28"/>
      <c r="IK170" s="28"/>
      <c r="IL170" s="28"/>
      <c r="IM170" s="28"/>
      <c r="IN170" s="28"/>
      <c r="IO170" s="28"/>
      <c r="IP170" s="28"/>
      <c r="IQ170" s="28"/>
      <c r="IR170" s="28"/>
      <c r="IS170" s="28"/>
      <c r="IT170" s="28"/>
      <c r="IU170" s="28"/>
      <c r="IV170" s="28"/>
    </row>
    <row r="171" spans="1:256" x14ac:dyDescent="0.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  <c r="GE171" s="28"/>
      <c r="GF171" s="28"/>
      <c r="GG171" s="28"/>
      <c r="GH171" s="28"/>
      <c r="GI171" s="28"/>
      <c r="GJ171" s="28"/>
      <c r="GK171" s="28"/>
      <c r="GL171" s="28"/>
      <c r="GM171" s="28"/>
      <c r="GN171" s="28"/>
      <c r="GO171" s="28"/>
      <c r="GP171" s="28"/>
      <c r="GQ171" s="28"/>
      <c r="GR171" s="28"/>
      <c r="GS171" s="28"/>
      <c r="GT171" s="28"/>
      <c r="GU171" s="28"/>
      <c r="GV171" s="28"/>
      <c r="GW171" s="28"/>
      <c r="GX171" s="28"/>
      <c r="GY171" s="28"/>
      <c r="GZ171" s="28"/>
      <c r="HA171" s="28"/>
      <c r="HB171" s="28"/>
      <c r="HC171" s="28"/>
      <c r="HD171" s="28"/>
      <c r="HE171" s="28"/>
      <c r="HF171" s="28"/>
      <c r="HG171" s="28"/>
      <c r="HH171" s="28"/>
      <c r="HI171" s="28"/>
      <c r="HJ171" s="28"/>
      <c r="HK171" s="28"/>
      <c r="HL171" s="28"/>
      <c r="HM171" s="28"/>
      <c r="HN171" s="28"/>
      <c r="HO171" s="28"/>
      <c r="HP171" s="28"/>
      <c r="HQ171" s="28"/>
      <c r="HR171" s="28"/>
      <c r="HS171" s="28"/>
      <c r="HT171" s="28"/>
      <c r="HU171" s="28"/>
      <c r="HV171" s="28"/>
      <c r="HW171" s="28"/>
      <c r="HX171" s="28"/>
      <c r="HY171" s="28"/>
      <c r="HZ171" s="28"/>
      <c r="IA171" s="28"/>
      <c r="IB171" s="28"/>
      <c r="IC171" s="28"/>
      <c r="ID171" s="28"/>
      <c r="IE171" s="28"/>
      <c r="IF171" s="28"/>
      <c r="IG171" s="28"/>
      <c r="IH171" s="28"/>
      <c r="II171" s="28"/>
      <c r="IJ171" s="28"/>
      <c r="IK171" s="28"/>
      <c r="IL171" s="28"/>
      <c r="IM171" s="28"/>
      <c r="IN171" s="28"/>
      <c r="IO171" s="28"/>
      <c r="IP171" s="28"/>
      <c r="IQ171" s="28"/>
      <c r="IR171" s="28"/>
      <c r="IS171" s="28"/>
      <c r="IT171" s="28"/>
      <c r="IU171" s="28"/>
      <c r="IV171" s="28"/>
    </row>
    <row r="172" spans="1:256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  <c r="GE172" s="28"/>
      <c r="GF172" s="28"/>
      <c r="GG172" s="28"/>
      <c r="GH172" s="28"/>
      <c r="GI172" s="28"/>
      <c r="GJ172" s="28"/>
      <c r="GK172" s="28"/>
      <c r="GL172" s="28"/>
      <c r="GM172" s="28"/>
      <c r="GN172" s="28"/>
      <c r="GO172" s="28"/>
      <c r="GP172" s="28"/>
      <c r="GQ172" s="28"/>
      <c r="GR172" s="28"/>
      <c r="GS172" s="28"/>
      <c r="GT172" s="28"/>
      <c r="GU172" s="28"/>
      <c r="GV172" s="28"/>
      <c r="GW172" s="28"/>
      <c r="GX172" s="28"/>
      <c r="GY172" s="28"/>
      <c r="GZ172" s="28"/>
      <c r="HA172" s="28"/>
      <c r="HB172" s="28"/>
      <c r="HC172" s="28"/>
      <c r="HD172" s="28"/>
      <c r="HE172" s="28"/>
      <c r="HF172" s="28"/>
      <c r="HG172" s="28"/>
      <c r="HH172" s="28"/>
      <c r="HI172" s="28"/>
      <c r="HJ172" s="28"/>
      <c r="HK172" s="28"/>
      <c r="HL172" s="28"/>
      <c r="HM172" s="28"/>
      <c r="HN172" s="28"/>
      <c r="HO172" s="28"/>
      <c r="HP172" s="28"/>
      <c r="HQ172" s="28"/>
      <c r="HR172" s="28"/>
      <c r="HS172" s="28"/>
      <c r="HT172" s="28"/>
      <c r="HU172" s="28"/>
      <c r="HV172" s="28"/>
      <c r="HW172" s="28"/>
      <c r="HX172" s="28"/>
      <c r="HY172" s="28"/>
      <c r="HZ172" s="28"/>
      <c r="IA172" s="28"/>
      <c r="IB172" s="28"/>
      <c r="IC172" s="28"/>
      <c r="ID172" s="28"/>
      <c r="IE172" s="28"/>
      <c r="IF172" s="28"/>
      <c r="IG172" s="28"/>
      <c r="IH172" s="28"/>
      <c r="II172" s="28"/>
      <c r="IJ172" s="28"/>
      <c r="IK172" s="28"/>
      <c r="IL172" s="28"/>
      <c r="IM172" s="28"/>
      <c r="IN172" s="28"/>
      <c r="IO172" s="28"/>
      <c r="IP172" s="28"/>
      <c r="IQ172" s="28"/>
      <c r="IR172" s="28"/>
      <c r="IS172" s="28"/>
      <c r="IT172" s="28"/>
      <c r="IU172" s="28"/>
      <c r="IV172" s="28"/>
    </row>
    <row r="173" spans="1:256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  <c r="HP173" s="28"/>
      <c r="HQ173" s="28"/>
      <c r="HR173" s="28"/>
      <c r="HS173" s="28"/>
      <c r="HT173" s="28"/>
      <c r="HU173" s="28"/>
      <c r="HV173" s="28"/>
      <c r="HW173" s="28"/>
      <c r="HX173" s="28"/>
      <c r="HY173" s="28"/>
      <c r="HZ173" s="28"/>
      <c r="IA173" s="28"/>
      <c r="IB173" s="28"/>
      <c r="IC173" s="28"/>
      <c r="ID173" s="28"/>
      <c r="IE173" s="28"/>
      <c r="IF173" s="28"/>
      <c r="IG173" s="28"/>
      <c r="IH173" s="28"/>
      <c r="II173" s="28"/>
      <c r="IJ173" s="28"/>
      <c r="IK173" s="28"/>
      <c r="IL173" s="28"/>
      <c r="IM173" s="28"/>
      <c r="IN173" s="28"/>
      <c r="IO173" s="28"/>
      <c r="IP173" s="28"/>
      <c r="IQ173" s="28"/>
      <c r="IR173" s="28"/>
      <c r="IS173" s="28"/>
      <c r="IT173" s="28"/>
      <c r="IU173" s="28"/>
      <c r="IV173" s="28"/>
    </row>
    <row r="174" spans="1:256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  <c r="HP174" s="28"/>
      <c r="HQ174" s="28"/>
      <c r="HR174" s="28"/>
      <c r="HS174" s="28"/>
      <c r="HT174" s="28"/>
      <c r="HU174" s="28"/>
      <c r="HV174" s="28"/>
      <c r="HW174" s="28"/>
      <c r="HX174" s="28"/>
      <c r="HY174" s="28"/>
      <c r="HZ174" s="28"/>
      <c r="IA174" s="28"/>
      <c r="IB174" s="28"/>
      <c r="IC174" s="28"/>
      <c r="ID174" s="28"/>
      <c r="IE174" s="28"/>
      <c r="IF174" s="28"/>
      <c r="IG174" s="28"/>
      <c r="IH174" s="28"/>
      <c r="II174" s="28"/>
      <c r="IJ174" s="28"/>
      <c r="IK174" s="28"/>
      <c r="IL174" s="28"/>
      <c r="IM174" s="28"/>
      <c r="IN174" s="28"/>
      <c r="IO174" s="28"/>
      <c r="IP174" s="28"/>
      <c r="IQ174" s="28"/>
      <c r="IR174" s="28"/>
      <c r="IS174" s="28"/>
      <c r="IT174" s="28"/>
      <c r="IU174" s="28"/>
      <c r="IV174" s="28"/>
    </row>
    <row r="175" spans="1:256" x14ac:dyDescent="0.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  <c r="GE175" s="28"/>
      <c r="GF175" s="28"/>
      <c r="GG175" s="28"/>
      <c r="GH175" s="28"/>
      <c r="GI175" s="28"/>
      <c r="GJ175" s="28"/>
      <c r="GK175" s="28"/>
      <c r="GL175" s="28"/>
      <c r="GM175" s="28"/>
      <c r="GN175" s="28"/>
      <c r="GO175" s="28"/>
      <c r="GP175" s="28"/>
      <c r="GQ175" s="28"/>
      <c r="GR175" s="28"/>
      <c r="GS175" s="28"/>
      <c r="GT175" s="28"/>
      <c r="GU175" s="28"/>
      <c r="GV175" s="28"/>
      <c r="GW175" s="28"/>
      <c r="GX175" s="28"/>
      <c r="GY175" s="28"/>
      <c r="GZ175" s="28"/>
      <c r="HA175" s="28"/>
      <c r="HB175" s="28"/>
      <c r="HC175" s="28"/>
      <c r="HD175" s="28"/>
      <c r="HE175" s="28"/>
      <c r="HF175" s="28"/>
      <c r="HG175" s="28"/>
      <c r="HH175" s="28"/>
      <c r="HI175" s="28"/>
      <c r="HJ175" s="28"/>
      <c r="HK175" s="28"/>
      <c r="HL175" s="28"/>
      <c r="HM175" s="28"/>
      <c r="HN175" s="28"/>
      <c r="HO175" s="28"/>
      <c r="HP175" s="28"/>
      <c r="HQ175" s="28"/>
      <c r="HR175" s="28"/>
      <c r="HS175" s="28"/>
      <c r="HT175" s="28"/>
      <c r="HU175" s="28"/>
      <c r="HV175" s="28"/>
      <c r="HW175" s="28"/>
      <c r="HX175" s="28"/>
      <c r="HY175" s="28"/>
      <c r="HZ175" s="28"/>
      <c r="IA175" s="28"/>
      <c r="IB175" s="28"/>
      <c r="IC175" s="28"/>
      <c r="ID175" s="28"/>
      <c r="IE175" s="28"/>
      <c r="IF175" s="28"/>
      <c r="IG175" s="28"/>
      <c r="IH175" s="28"/>
      <c r="II175" s="28"/>
      <c r="IJ175" s="28"/>
      <c r="IK175" s="28"/>
      <c r="IL175" s="28"/>
      <c r="IM175" s="28"/>
      <c r="IN175" s="28"/>
      <c r="IO175" s="28"/>
      <c r="IP175" s="28"/>
      <c r="IQ175" s="28"/>
      <c r="IR175" s="28"/>
      <c r="IS175" s="28"/>
      <c r="IT175" s="28"/>
      <c r="IU175" s="28"/>
      <c r="IV175" s="28"/>
    </row>
    <row r="176" spans="1:256" x14ac:dyDescent="0.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  <c r="HP176" s="28"/>
      <c r="HQ176" s="28"/>
      <c r="HR176" s="28"/>
      <c r="HS176" s="28"/>
      <c r="HT176" s="28"/>
      <c r="HU176" s="28"/>
      <c r="HV176" s="28"/>
      <c r="HW176" s="28"/>
      <c r="HX176" s="28"/>
      <c r="HY176" s="28"/>
      <c r="HZ176" s="28"/>
      <c r="IA176" s="28"/>
      <c r="IB176" s="28"/>
      <c r="IC176" s="28"/>
      <c r="ID176" s="28"/>
      <c r="IE176" s="28"/>
      <c r="IF176" s="28"/>
      <c r="IG176" s="28"/>
      <c r="IH176" s="28"/>
      <c r="II176" s="28"/>
      <c r="IJ176" s="28"/>
      <c r="IK176" s="28"/>
      <c r="IL176" s="28"/>
      <c r="IM176" s="28"/>
      <c r="IN176" s="28"/>
      <c r="IO176" s="28"/>
      <c r="IP176" s="28"/>
      <c r="IQ176" s="28"/>
      <c r="IR176" s="28"/>
      <c r="IS176" s="28"/>
      <c r="IT176" s="28"/>
      <c r="IU176" s="28"/>
      <c r="IV176" s="28"/>
    </row>
    <row r="177" spans="1:256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  <c r="HP177" s="28"/>
      <c r="HQ177" s="28"/>
      <c r="HR177" s="28"/>
      <c r="HS177" s="28"/>
      <c r="HT177" s="28"/>
      <c r="HU177" s="28"/>
      <c r="HV177" s="28"/>
      <c r="HW177" s="28"/>
      <c r="HX177" s="28"/>
      <c r="HY177" s="28"/>
      <c r="HZ177" s="28"/>
      <c r="IA177" s="28"/>
      <c r="IB177" s="28"/>
      <c r="IC177" s="28"/>
      <c r="ID177" s="28"/>
      <c r="IE177" s="28"/>
      <c r="IF177" s="28"/>
      <c r="IG177" s="28"/>
      <c r="IH177" s="28"/>
      <c r="II177" s="28"/>
      <c r="IJ177" s="28"/>
      <c r="IK177" s="28"/>
      <c r="IL177" s="28"/>
      <c r="IM177" s="28"/>
      <c r="IN177" s="28"/>
      <c r="IO177" s="28"/>
      <c r="IP177" s="28"/>
      <c r="IQ177" s="28"/>
      <c r="IR177" s="28"/>
      <c r="IS177" s="28"/>
      <c r="IT177" s="28"/>
      <c r="IU177" s="28"/>
      <c r="IV177" s="28"/>
    </row>
    <row r="178" spans="1:256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  <c r="HP178" s="28"/>
      <c r="HQ178" s="28"/>
      <c r="HR178" s="28"/>
      <c r="HS178" s="28"/>
      <c r="HT178" s="28"/>
      <c r="HU178" s="28"/>
      <c r="HV178" s="28"/>
      <c r="HW178" s="28"/>
      <c r="HX178" s="28"/>
      <c r="HY178" s="28"/>
      <c r="HZ178" s="28"/>
      <c r="IA178" s="28"/>
      <c r="IB178" s="28"/>
      <c r="IC178" s="28"/>
      <c r="ID178" s="28"/>
      <c r="IE178" s="28"/>
      <c r="IF178" s="28"/>
      <c r="IG178" s="28"/>
      <c r="IH178" s="28"/>
      <c r="II178" s="28"/>
      <c r="IJ178" s="28"/>
      <c r="IK178" s="28"/>
      <c r="IL178" s="28"/>
      <c r="IM178" s="28"/>
      <c r="IN178" s="28"/>
      <c r="IO178" s="28"/>
      <c r="IP178" s="28"/>
      <c r="IQ178" s="28"/>
      <c r="IR178" s="28"/>
      <c r="IS178" s="28"/>
      <c r="IT178" s="28"/>
      <c r="IU178" s="28"/>
      <c r="IV178" s="28"/>
    </row>
    <row r="179" spans="1:256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  <c r="HP179" s="28"/>
      <c r="HQ179" s="28"/>
      <c r="HR179" s="28"/>
      <c r="HS179" s="28"/>
      <c r="HT179" s="28"/>
      <c r="HU179" s="28"/>
      <c r="HV179" s="28"/>
      <c r="HW179" s="28"/>
      <c r="HX179" s="28"/>
      <c r="HY179" s="28"/>
      <c r="HZ179" s="28"/>
      <c r="IA179" s="28"/>
      <c r="IB179" s="28"/>
      <c r="IC179" s="28"/>
      <c r="ID179" s="28"/>
      <c r="IE179" s="28"/>
      <c r="IF179" s="28"/>
      <c r="IG179" s="28"/>
      <c r="IH179" s="28"/>
      <c r="II179" s="28"/>
      <c r="IJ179" s="28"/>
      <c r="IK179" s="28"/>
      <c r="IL179" s="28"/>
      <c r="IM179" s="28"/>
      <c r="IN179" s="28"/>
      <c r="IO179" s="28"/>
      <c r="IP179" s="28"/>
      <c r="IQ179" s="28"/>
      <c r="IR179" s="28"/>
      <c r="IS179" s="28"/>
      <c r="IT179" s="28"/>
      <c r="IU179" s="28"/>
      <c r="IV179" s="28"/>
    </row>
    <row r="180" spans="1:256" x14ac:dyDescent="0.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  <c r="FU180" s="28"/>
      <c r="FV180" s="28"/>
      <c r="FW180" s="28"/>
      <c r="FX180" s="28"/>
      <c r="FY180" s="28"/>
      <c r="FZ180" s="28"/>
      <c r="GA180" s="28"/>
      <c r="GB180" s="28"/>
      <c r="GC180" s="28"/>
      <c r="GD180" s="28"/>
      <c r="GE180" s="28"/>
      <c r="GF180" s="28"/>
      <c r="GG180" s="28"/>
      <c r="GH180" s="28"/>
      <c r="GI180" s="28"/>
      <c r="GJ180" s="28"/>
      <c r="GK180" s="28"/>
      <c r="GL180" s="28"/>
      <c r="GM180" s="28"/>
      <c r="GN180" s="28"/>
      <c r="GO180" s="28"/>
      <c r="GP180" s="28"/>
      <c r="GQ180" s="28"/>
      <c r="GR180" s="28"/>
      <c r="GS180" s="28"/>
      <c r="GT180" s="28"/>
      <c r="GU180" s="28"/>
      <c r="GV180" s="28"/>
      <c r="GW180" s="28"/>
      <c r="GX180" s="28"/>
      <c r="GY180" s="28"/>
      <c r="GZ180" s="28"/>
      <c r="HA180" s="28"/>
      <c r="HB180" s="28"/>
      <c r="HC180" s="28"/>
      <c r="HD180" s="28"/>
      <c r="HE180" s="28"/>
      <c r="HF180" s="28"/>
      <c r="HG180" s="28"/>
      <c r="HH180" s="28"/>
      <c r="HI180" s="28"/>
      <c r="HJ180" s="28"/>
      <c r="HK180" s="28"/>
      <c r="HL180" s="28"/>
      <c r="HM180" s="28"/>
      <c r="HN180" s="28"/>
      <c r="HO180" s="28"/>
      <c r="HP180" s="28"/>
      <c r="HQ180" s="28"/>
      <c r="HR180" s="28"/>
      <c r="HS180" s="28"/>
      <c r="HT180" s="28"/>
      <c r="HU180" s="28"/>
      <c r="HV180" s="28"/>
      <c r="HW180" s="28"/>
      <c r="HX180" s="28"/>
      <c r="HY180" s="28"/>
      <c r="HZ180" s="28"/>
      <c r="IA180" s="28"/>
      <c r="IB180" s="28"/>
      <c r="IC180" s="28"/>
      <c r="ID180" s="28"/>
      <c r="IE180" s="28"/>
      <c r="IF180" s="28"/>
      <c r="IG180" s="28"/>
      <c r="IH180" s="28"/>
      <c r="II180" s="28"/>
      <c r="IJ180" s="28"/>
      <c r="IK180" s="28"/>
      <c r="IL180" s="28"/>
      <c r="IM180" s="28"/>
      <c r="IN180" s="28"/>
      <c r="IO180" s="28"/>
      <c r="IP180" s="28"/>
      <c r="IQ180" s="28"/>
      <c r="IR180" s="28"/>
      <c r="IS180" s="28"/>
      <c r="IT180" s="28"/>
      <c r="IU180" s="28"/>
      <c r="IV180" s="28"/>
    </row>
    <row r="181" spans="1:256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  <c r="FU181" s="28"/>
      <c r="FV181" s="28"/>
      <c r="FW181" s="28"/>
      <c r="FX181" s="28"/>
      <c r="FY181" s="28"/>
      <c r="FZ181" s="28"/>
      <c r="GA181" s="28"/>
      <c r="GB181" s="28"/>
      <c r="GC181" s="28"/>
      <c r="GD181" s="28"/>
      <c r="GE181" s="28"/>
      <c r="GF181" s="28"/>
      <c r="GG181" s="28"/>
      <c r="GH181" s="28"/>
      <c r="GI181" s="28"/>
      <c r="GJ181" s="28"/>
      <c r="GK181" s="28"/>
      <c r="GL181" s="28"/>
      <c r="GM181" s="28"/>
      <c r="GN181" s="28"/>
      <c r="GO181" s="28"/>
      <c r="GP181" s="28"/>
      <c r="GQ181" s="28"/>
      <c r="GR181" s="28"/>
      <c r="GS181" s="28"/>
      <c r="GT181" s="28"/>
      <c r="GU181" s="28"/>
      <c r="GV181" s="28"/>
      <c r="GW181" s="28"/>
      <c r="GX181" s="28"/>
      <c r="GY181" s="28"/>
      <c r="GZ181" s="28"/>
      <c r="HA181" s="28"/>
      <c r="HB181" s="28"/>
      <c r="HC181" s="28"/>
      <c r="HD181" s="28"/>
      <c r="HE181" s="28"/>
      <c r="HF181" s="28"/>
      <c r="HG181" s="28"/>
      <c r="HH181" s="28"/>
      <c r="HI181" s="28"/>
      <c r="HJ181" s="28"/>
      <c r="HK181" s="28"/>
      <c r="HL181" s="28"/>
      <c r="HM181" s="28"/>
      <c r="HN181" s="28"/>
      <c r="HO181" s="28"/>
      <c r="HP181" s="28"/>
      <c r="HQ181" s="28"/>
      <c r="HR181" s="28"/>
      <c r="HS181" s="28"/>
      <c r="HT181" s="28"/>
      <c r="HU181" s="28"/>
      <c r="HV181" s="28"/>
      <c r="HW181" s="28"/>
      <c r="HX181" s="28"/>
      <c r="HY181" s="28"/>
      <c r="HZ181" s="28"/>
      <c r="IA181" s="28"/>
      <c r="IB181" s="28"/>
      <c r="IC181" s="28"/>
      <c r="ID181" s="28"/>
      <c r="IE181" s="28"/>
      <c r="IF181" s="28"/>
      <c r="IG181" s="28"/>
      <c r="IH181" s="28"/>
      <c r="II181" s="28"/>
      <c r="IJ181" s="28"/>
      <c r="IK181" s="28"/>
      <c r="IL181" s="28"/>
      <c r="IM181" s="28"/>
      <c r="IN181" s="28"/>
      <c r="IO181" s="28"/>
      <c r="IP181" s="28"/>
      <c r="IQ181" s="28"/>
      <c r="IR181" s="28"/>
      <c r="IS181" s="28"/>
      <c r="IT181" s="28"/>
      <c r="IU181" s="28"/>
      <c r="IV181" s="28"/>
    </row>
    <row r="182" spans="1:256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  <c r="FU182" s="28"/>
      <c r="FV182" s="28"/>
      <c r="FW182" s="28"/>
      <c r="FX182" s="28"/>
      <c r="FY182" s="28"/>
      <c r="FZ182" s="28"/>
      <c r="GA182" s="28"/>
      <c r="GB182" s="28"/>
      <c r="GC182" s="28"/>
      <c r="GD182" s="28"/>
      <c r="GE182" s="28"/>
      <c r="GF182" s="28"/>
      <c r="GG182" s="28"/>
      <c r="GH182" s="28"/>
      <c r="GI182" s="28"/>
      <c r="GJ182" s="28"/>
      <c r="GK182" s="28"/>
      <c r="GL182" s="28"/>
      <c r="GM182" s="28"/>
      <c r="GN182" s="28"/>
      <c r="GO182" s="28"/>
      <c r="GP182" s="28"/>
      <c r="GQ182" s="28"/>
      <c r="GR182" s="28"/>
      <c r="GS182" s="28"/>
      <c r="GT182" s="28"/>
      <c r="GU182" s="28"/>
      <c r="GV182" s="28"/>
      <c r="GW182" s="28"/>
      <c r="GX182" s="28"/>
      <c r="GY182" s="28"/>
      <c r="GZ182" s="28"/>
      <c r="HA182" s="28"/>
      <c r="HB182" s="28"/>
      <c r="HC182" s="28"/>
      <c r="HD182" s="28"/>
      <c r="HE182" s="28"/>
      <c r="HF182" s="28"/>
      <c r="HG182" s="28"/>
      <c r="HH182" s="28"/>
      <c r="HI182" s="28"/>
      <c r="HJ182" s="28"/>
      <c r="HK182" s="28"/>
      <c r="HL182" s="28"/>
      <c r="HM182" s="28"/>
      <c r="HN182" s="28"/>
      <c r="HO182" s="28"/>
      <c r="HP182" s="28"/>
      <c r="HQ182" s="28"/>
      <c r="HR182" s="28"/>
      <c r="HS182" s="28"/>
      <c r="HT182" s="28"/>
      <c r="HU182" s="28"/>
      <c r="HV182" s="28"/>
      <c r="HW182" s="28"/>
      <c r="HX182" s="28"/>
      <c r="HY182" s="28"/>
      <c r="HZ182" s="28"/>
      <c r="IA182" s="28"/>
      <c r="IB182" s="28"/>
      <c r="IC182" s="28"/>
      <c r="ID182" s="28"/>
      <c r="IE182" s="28"/>
      <c r="IF182" s="28"/>
      <c r="IG182" s="28"/>
      <c r="IH182" s="28"/>
      <c r="II182" s="28"/>
      <c r="IJ182" s="28"/>
      <c r="IK182" s="28"/>
      <c r="IL182" s="28"/>
      <c r="IM182" s="28"/>
      <c r="IN182" s="28"/>
      <c r="IO182" s="28"/>
      <c r="IP182" s="28"/>
      <c r="IQ182" s="28"/>
      <c r="IR182" s="28"/>
      <c r="IS182" s="28"/>
      <c r="IT182" s="28"/>
      <c r="IU182" s="28"/>
      <c r="IV182" s="28"/>
    </row>
    <row r="183" spans="1:256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  <c r="GE183" s="28"/>
      <c r="GF183" s="28"/>
      <c r="GG183" s="28"/>
      <c r="GH183" s="28"/>
      <c r="GI183" s="28"/>
      <c r="GJ183" s="28"/>
      <c r="GK183" s="28"/>
      <c r="GL183" s="28"/>
      <c r="GM183" s="28"/>
      <c r="GN183" s="28"/>
      <c r="GO183" s="28"/>
      <c r="GP183" s="28"/>
      <c r="GQ183" s="28"/>
      <c r="GR183" s="28"/>
      <c r="GS183" s="28"/>
      <c r="GT183" s="28"/>
      <c r="GU183" s="28"/>
      <c r="GV183" s="28"/>
      <c r="GW183" s="28"/>
      <c r="GX183" s="28"/>
      <c r="GY183" s="28"/>
      <c r="GZ183" s="28"/>
      <c r="HA183" s="28"/>
      <c r="HB183" s="28"/>
      <c r="HC183" s="28"/>
      <c r="HD183" s="28"/>
      <c r="HE183" s="28"/>
      <c r="HF183" s="28"/>
      <c r="HG183" s="28"/>
      <c r="HH183" s="28"/>
      <c r="HI183" s="28"/>
      <c r="HJ183" s="28"/>
      <c r="HK183" s="28"/>
      <c r="HL183" s="28"/>
      <c r="HM183" s="28"/>
      <c r="HN183" s="28"/>
      <c r="HO183" s="28"/>
      <c r="HP183" s="28"/>
      <c r="HQ183" s="28"/>
      <c r="HR183" s="28"/>
      <c r="HS183" s="28"/>
      <c r="HT183" s="28"/>
      <c r="HU183" s="28"/>
      <c r="HV183" s="28"/>
      <c r="HW183" s="28"/>
      <c r="HX183" s="28"/>
      <c r="HY183" s="28"/>
      <c r="HZ183" s="28"/>
      <c r="IA183" s="28"/>
      <c r="IB183" s="28"/>
      <c r="IC183" s="28"/>
      <c r="ID183" s="28"/>
      <c r="IE183" s="28"/>
      <c r="IF183" s="28"/>
      <c r="IG183" s="28"/>
      <c r="IH183" s="28"/>
      <c r="II183" s="28"/>
      <c r="IJ183" s="28"/>
      <c r="IK183" s="28"/>
      <c r="IL183" s="28"/>
      <c r="IM183" s="28"/>
      <c r="IN183" s="28"/>
      <c r="IO183" s="28"/>
      <c r="IP183" s="28"/>
      <c r="IQ183" s="28"/>
      <c r="IR183" s="28"/>
      <c r="IS183" s="28"/>
      <c r="IT183" s="28"/>
      <c r="IU183" s="28"/>
      <c r="IV183" s="28"/>
    </row>
    <row r="184" spans="1:256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  <c r="FU184" s="28"/>
      <c r="FV184" s="28"/>
      <c r="FW184" s="28"/>
      <c r="FX184" s="28"/>
      <c r="FY184" s="28"/>
      <c r="FZ184" s="28"/>
      <c r="GA184" s="28"/>
      <c r="GB184" s="28"/>
      <c r="GC184" s="28"/>
      <c r="GD184" s="28"/>
      <c r="GE184" s="28"/>
      <c r="GF184" s="28"/>
      <c r="GG184" s="28"/>
      <c r="GH184" s="28"/>
      <c r="GI184" s="28"/>
      <c r="GJ184" s="28"/>
      <c r="GK184" s="28"/>
      <c r="GL184" s="28"/>
      <c r="GM184" s="28"/>
      <c r="GN184" s="28"/>
      <c r="GO184" s="28"/>
      <c r="GP184" s="28"/>
      <c r="GQ184" s="28"/>
      <c r="GR184" s="28"/>
      <c r="GS184" s="28"/>
      <c r="GT184" s="28"/>
      <c r="GU184" s="28"/>
      <c r="GV184" s="28"/>
      <c r="GW184" s="28"/>
      <c r="GX184" s="28"/>
      <c r="GY184" s="28"/>
      <c r="GZ184" s="28"/>
      <c r="HA184" s="28"/>
      <c r="HB184" s="28"/>
      <c r="HC184" s="28"/>
      <c r="HD184" s="28"/>
      <c r="HE184" s="28"/>
      <c r="HF184" s="28"/>
      <c r="HG184" s="28"/>
      <c r="HH184" s="28"/>
      <c r="HI184" s="28"/>
      <c r="HJ184" s="28"/>
      <c r="HK184" s="28"/>
      <c r="HL184" s="28"/>
      <c r="HM184" s="28"/>
      <c r="HN184" s="28"/>
      <c r="HO184" s="28"/>
      <c r="HP184" s="28"/>
      <c r="HQ184" s="28"/>
      <c r="HR184" s="28"/>
      <c r="HS184" s="28"/>
      <c r="HT184" s="28"/>
      <c r="HU184" s="28"/>
      <c r="HV184" s="28"/>
      <c r="HW184" s="28"/>
      <c r="HX184" s="28"/>
      <c r="HY184" s="28"/>
      <c r="HZ184" s="28"/>
      <c r="IA184" s="28"/>
      <c r="IB184" s="28"/>
      <c r="IC184" s="28"/>
      <c r="ID184" s="28"/>
      <c r="IE184" s="28"/>
      <c r="IF184" s="28"/>
      <c r="IG184" s="28"/>
      <c r="IH184" s="28"/>
      <c r="II184" s="28"/>
      <c r="IJ184" s="28"/>
      <c r="IK184" s="28"/>
      <c r="IL184" s="28"/>
      <c r="IM184" s="28"/>
      <c r="IN184" s="28"/>
      <c r="IO184" s="28"/>
      <c r="IP184" s="28"/>
      <c r="IQ184" s="28"/>
      <c r="IR184" s="28"/>
      <c r="IS184" s="28"/>
      <c r="IT184" s="28"/>
      <c r="IU184" s="28"/>
      <c r="IV184" s="28"/>
    </row>
    <row r="185" spans="1:256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  <c r="FU185" s="28"/>
      <c r="FV185" s="28"/>
      <c r="FW185" s="28"/>
      <c r="FX185" s="28"/>
      <c r="FY185" s="28"/>
      <c r="FZ185" s="28"/>
      <c r="GA185" s="28"/>
      <c r="GB185" s="28"/>
      <c r="GC185" s="28"/>
      <c r="GD185" s="28"/>
      <c r="GE185" s="28"/>
      <c r="GF185" s="28"/>
      <c r="GG185" s="28"/>
      <c r="GH185" s="28"/>
      <c r="GI185" s="28"/>
      <c r="GJ185" s="28"/>
      <c r="GK185" s="28"/>
      <c r="GL185" s="28"/>
      <c r="GM185" s="28"/>
      <c r="GN185" s="28"/>
      <c r="GO185" s="28"/>
      <c r="GP185" s="28"/>
      <c r="GQ185" s="28"/>
      <c r="GR185" s="28"/>
      <c r="GS185" s="28"/>
      <c r="GT185" s="28"/>
      <c r="GU185" s="28"/>
      <c r="GV185" s="28"/>
      <c r="GW185" s="28"/>
      <c r="GX185" s="28"/>
      <c r="GY185" s="28"/>
      <c r="GZ185" s="28"/>
      <c r="HA185" s="28"/>
      <c r="HB185" s="28"/>
      <c r="HC185" s="28"/>
      <c r="HD185" s="28"/>
      <c r="HE185" s="28"/>
      <c r="HF185" s="28"/>
      <c r="HG185" s="28"/>
      <c r="HH185" s="28"/>
      <c r="HI185" s="28"/>
      <c r="HJ185" s="28"/>
      <c r="HK185" s="28"/>
      <c r="HL185" s="28"/>
      <c r="HM185" s="28"/>
      <c r="HN185" s="28"/>
      <c r="HO185" s="28"/>
      <c r="HP185" s="28"/>
      <c r="HQ185" s="28"/>
      <c r="HR185" s="28"/>
      <c r="HS185" s="28"/>
      <c r="HT185" s="28"/>
      <c r="HU185" s="28"/>
      <c r="HV185" s="28"/>
      <c r="HW185" s="28"/>
      <c r="HX185" s="28"/>
      <c r="HY185" s="28"/>
      <c r="HZ185" s="28"/>
      <c r="IA185" s="28"/>
      <c r="IB185" s="28"/>
      <c r="IC185" s="28"/>
      <c r="ID185" s="28"/>
      <c r="IE185" s="28"/>
      <c r="IF185" s="28"/>
      <c r="IG185" s="28"/>
      <c r="IH185" s="28"/>
      <c r="II185" s="28"/>
      <c r="IJ185" s="28"/>
      <c r="IK185" s="28"/>
      <c r="IL185" s="28"/>
      <c r="IM185" s="28"/>
      <c r="IN185" s="28"/>
      <c r="IO185" s="28"/>
      <c r="IP185" s="28"/>
      <c r="IQ185" s="28"/>
      <c r="IR185" s="28"/>
      <c r="IS185" s="28"/>
      <c r="IT185" s="28"/>
      <c r="IU185" s="28"/>
      <c r="IV185" s="28"/>
    </row>
    <row r="186" spans="1:256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  <c r="FU186" s="28"/>
      <c r="FV186" s="28"/>
      <c r="FW186" s="28"/>
      <c r="FX186" s="28"/>
      <c r="FY186" s="28"/>
      <c r="FZ186" s="28"/>
      <c r="GA186" s="28"/>
      <c r="GB186" s="28"/>
      <c r="GC186" s="28"/>
      <c r="GD186" s="28"/>
      <c r="GE186" s="28"/>
      <c r="GF186" s="28"/>
      <c r="GG186" s="28"/>
      <c r="GH186" s="28"/>
      <c r="GI186" s="28"/>
      <c r="GJ186" s="28"/>
      <c r="GK186" s="28"/>
      <c r="GL186" s="28"/>
      <c r="GM186" s="28"/>
      <c r="GN186" s="28"/>
      <c r="GO186" s="28"/>
      <c r="GP186" s="28"/>
      <c r="GQ186" s="28"/>
      <c r="GR186" s="28"/>
      <c r="GS186" s="28"/>
      <c r="GT186" s="28"/>
      <c r="GU186" s="28"/>
      <c r="GV186" s="28"/>
      <c r="GW186" s="28"/>
      <c r="GX186" s="28"/>
      <c r="GY186" s="28"/>
      <c r="GZ186" s="28"/>
      <c r="HA186" s="28"/>
      <c r="HB186" s="28"/>
      <c r="HC186" s="28"/>
      <c r="HD186" s="28"/>
      <c r="HE186" s="28"/>
      <c r="HF186" s="28"/>
      <c r="HG186" s="28"/>
      <c r="HH186" s="28"/>
      <c r="HI186" s="28"/>
      <c r="HJ186" s="28"/>
      <c r="HK186" s="28"/>
      <c r="HL186" s="28"/>
      <c r="HM186" s="28"/>
      <c r="HN186" s="28"/>
      <c r="HO186" s="28"/>
      <c r="HP186" s="28"/>
      <c r="HQ186" s="28"/>
      <c r="HR186" s="28"/>
      <c r="HS186" s="28"/>
      <c r="HT186" s="28"/>
      <c r="HU186" s="28"/>
      <c r="HV186" s="28"/>
      <c r="HW186" s="28"/>
      <c r="HX186" s="28"/>
      <c r="HY186" s="28"/>
      <c r="HZ186" s="28"/>
      <c r="IA186" s="28"/>
      <c r="IB186" s="28"/>
      <c r="IC186" s="28"/>
      <c r="ID186" s="28"/>
      <c r="IE186" s="28"/>
      <c r="IF186" s="28"/>
      <c r="IG186" s="28"/>
      <c r="IH186" s="28"/>
      <c r="II186" s="28"/>
      <c r="IJ186" s="28"/>
      <c r="IK186" s="28"/>
      <c r="IL186" s="28"/>
      <c r="IM186" s="28"/>
      <c r="IN186" s="28"/>
      <c r="IO186" s="28"/>
      <c r="IP186" s="28"/>
      <c r="IQ186" s="28"/>
      <c r="IR186" s="28"/>
      <c r="IS186" s="28"/>
      <c r="IT186" s="28"/>
      <c r="IU186" s="28"/>
      <c r="IV186" s="28"/>
    </row>
    <row r="187" spans="1:256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  <c r="GE187" s="28"/>
      <c r="GF187" s="28"/>
      <c r="GG187" s="28"/>
      <c r="GH187" s="28"/>
      <c r="GI187" s="28"/>
      <c r="GJ187" s="28"/>
      <c r="GK187" s="28"/>
      <c r="GL187" s="28"/>
      <c r="GM187" s="28"/>
      <c r="GN187" s="28"/>
      <c r="GO187" s="28"/>
      <c r="GP187" s="28"/>
      <c r="GQ187" s="28"/>
      <c r="GR187" s="28"/>
      <c r="GS187" s="28"/>
      <c r="GT187" s="28"/>
      <c r="GU187" s="28"/>
      <c r="GV187" s="28"/>
      <c r="GW187" s="28"/>
      <c r="GX187" s="28"/>
      <c r="GY187" s="28"/>
      <c r="GZ187" s="28"/>
      <c r="HA187" s="28"/>
      <c r="HB187" s="28"/>
      <c r="HC187" s="28"/>
      <c r="HD187" s="28"/>
      <c r="HE187" s="28"/>
      <c r="HF187" s="28"/>
      <c r="HG187" s="28"/>
      <c r="HH187" s="28"/>
      <c r="HI187" s="28"/>
      <c r="HJ187" s="28"/>
      <c r="HK187" s="28"/>
      <c r="HL187" s="28"/>
      <c r="HM187" s="28"/>
      <c r="HN187" s="28"/>
      <c r="HO187" s="28"/>
      <c r="HP187" s="28"/>
      <c r="HQ187" s="28"/>
      <c r="HR187" s="28"/>
      <c r="HS187" s="28"/>
      <c r="HT187" s="28"/>
      <c r="HU187" s="28"/>
      <c r="HV187" s="28"/>
      <c r="HW187" s="28"/>
      <c r="HX187" s="28"/>
      <c r="HY187" s="28"/>
      <c r="HZ187" s="28"/>
      <c r="IA187" s="28"/>
      <c r="IB187" s="28"/>
      <c r="IC187" s="28"/>
      <c r="ID187" s="28"/>
      <c r="IE187" s="28"/>
      <c r="IF187" s="28"/>
      <c r="IG187" s="28"/>
      <c r="IH187" s="28"/>
      <c r="II187" s="28"/>
      <c r="IJ187" s="28"/>
      <c r="IK187" s="28"/>
      <c r="IL187" s="28"/>
      <c r="IM187" s="28"/>
      <c r="IN187" s="28"/>
      <c r="IO187" s="28"/>
      <c r="IP187" s="28"/>
      <c r="IQ187" s="28"/>
      <c r="IR187" s="28"/>
      <c r="IS187" s="28"/>
      <c r="IT187" s="28"/>
      <c r="IU187" s="28"/>
      <c r="IV187" s="28"/>
    </row>
    <row r="188" spans="1:256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  <c r="FU188" s="28"/>
      <c r="FV188" s="28"/>
      <c r="FW188" s="28"/>
      <c r="FX188" s="28"/>
      <c r="FY188" s="28"/>
      <c r="FZ188" s="28"/>
      <c r="GA188" s="28"/>
      <c r="GB188" s="28"/>
      <c r="GC188" s="28"/>
      <c r="GD188" s="28"/>
      <c r="GE188" s="28"/>
      <c r="GF188" s="28"/>
      <c r="GG188" s="28"/>
      <c r="GH188" s="28"/>
      <c r="GI188" s="28"/>
      <c r="GJ188" s="28"/>
      <c r="GK188" s="28"/>
      <c r="GL188" s="28"/>
      <c r="GM188" s="28"/>
      <c r="GN188" s="28"/>
      <c r="GO188" s="28"/>
      <c r="GP188" s="28"/>
      <c r="GQ188" s="28"/>
      <c r="GR188" s="28"/>
      <c r="GS188" s="28"/>
      <c r="GT188" s="28"/>
      <c r="GU188" s="28"/>
      <c r="GV188" s="28"/>
      <c r="GW188" s="28"/>
      <c r="GX188" s="28"/>
      <c r="GY188" s="28"/>
      <c r="GZ188" s="28"/>
      <c r="HA188" s="28"/>
      <c r="HB188" s="28"/>
      <c r="HC188" s="28"/>
      <c r="HD188" s="28"/>
      <c r="HE188" s="28"/>
      <c r="HF188" s="28"/>
      <c r="HG188" s="28"/>
      <c r="HH188" s="28"/>
      <c r="HI188" s="28"/>
      <c r="HJ188" s="28"/>
      <c r="HK188" s="28"/>
      <c r="HL188" s="28"/>
      <c r="HM188" s="28"/>
      <c r="HN188" s="28"/>
      <c r="HO188" s="28"/>
      <c r="HP188" s="28"/>
      <c r="HQ188" s="28"/>
      <c r="HR188" s="28"/>
      <c r="HS188" s="28"/>
      <c r="HT188" s="28"/>
      <c r="HU188" s="28"/>
      <c r="HV188" s="28"/>
      <c r="HW188" s="28"/>
      <c r="HX188" s="28"/>
      <c r="HY188" s="28"/>
      <c r="HZ188" s="28"/>
      <c r="IA188" s="28"/>
      <c r="IB188" s="28"/>
      <c r="IC188" s="28"/>
      <c r="ID188" s="28"/>
      <c r="IE188" s="28"/>
      <c r="IF188" s="28"/>
      <c r="IG188" s="28"/>
      <c r="IH188" s="28"/>
      <c r="II188" s="28"/>
      <c r="IJ188" s="28"/>
      <c r="IK188" s="28"/>
      <c r="IL188" s="28"/>
      <c r="IM188" s="28"/>
      <c r="IN188" s="28"/>
      <c r="IO188" s="28"/>
      <c r="IP188" s="28"/>
      <c r="IQ188" s="28"/>
      <c r="IR188" s="28"/>
      <c r="IS188" s="28"/>
      <c r="IT188" s="28"/>
      <c r="IU188" s="28"/>
      <c r="IV188" s="28"/>
    </row>
    <row r="189" spans="1:256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  <c r="FU189" s="28"/>
      <c r="FV189" s="28"/>
      <c r="FW189" s="28"/>
      <c r="FX189" s="28"/>
      <c r="FY189" s="28"/>
      <c r="FZ189" s="28"/>
      <c r="GA189" s="28"/>
      <c r="GB189" s="28"/>
      <c r="GC189" s="28"/>
      <c r="GD189" s="28"/>
      <c r="GE189" s="28"/>
      <c r="GF189" s="28"/>
      <c r="GG189" s="28"/>
      <c r="GH189" s="28"/>
      <c r="GI189" s="28"/>
      <c r="GJ189" s="28"/>
      <c r="GK189" s="28"/>
      <c r="GL189" s="28"/>
      <c r="GM189" s="28"/>
      <c r="GN189" s="28"/>
      <c r="GO189" s="28"/>
      <c r="GP189" s="28"/>
      <c r="GQ189" s="28"/>
      <c r="GR189" s="28"/>
      <c r="GS189" s="28"/>
      <c r="GT189" s="28"/>
      <c r="GU189" s="28"/>
      <c r="GV189" s="28"/>
      <c r="GW189" s="28"/>
      <c r="GX189" s="28"/>
      <c r="GY189" s="28"/>
      <c r="GZ189" s="28"/>
      <c r="HA189" s="28"/>
      <c r="HB189" s="28"/>
      <c r="HC189" s="28"/>
      <c r="HD189" s="28"/>
      <c r="HE189" s="28"/>
      <c r="HF189" s="28"/>
      <c r="HG189" s="28"/>
      <c r="HH189" s="28"/>
      <c r="HI189" s="28"/>
      <c r="HJ189" s="28"/>
      <c r="HK189" s="28"/>
      <c r="HL189" s="28"/>
      <c r="HM189" s="28"/>
      <c r="HN189" s="28"/>
      <c r="HO189" s="28"/>
      <c r="HP189" s="28"/>
      <c r="HQ189" s="28"/>
      <c r="HR189" s="28"/>
      <c r="HS189" s="28"/>
      <c r="HT189" s="28"/>
      <c r="HU189" s="28"/>
      <c r="HV189" s="28"/>
      <c r="HW189" s="28"/>
      <c r="HX189" s="28"/>
      <c r="HY189" s="28"/>
      <c r="HZ189" s="28"/>
      <c r="IA189" s="28"/>
      <c r="IB189" s="28"/>
      <c r="IC189" s="28"/>
      <c r="ID189" s="28"/>
      <c r="IE189" s="28"/>
      <c r="IF189" s="28"/>
      <c r="IG189" s="28"/>
      <c r="IH189" s="28"/>
      <c r="II189" s="28"/>
      <c r="IJ189" s="28"/>
      <c r="IK189" s="28"/>
      <c r="IL189" s="28"/>
      <c r="IM189" s="28"/>
      <c r="IN189" s="28"/>
      <c r="IO189" s="28"/>
      <c r="IP189" s="28"/>
      <c r="IQ189" s="28"/>
      <c r="IR189" s="28"/>
      <c r="IS189" s="28"/>
      <c r="IT189" s="28"/>
      <c r="IU189" s="28"/>
      <c r="IV189" s="28"/>
    </row>
    <row r="190" spans="1:256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  <c r="GF190" s="28"/>
      <c r="GG190" s="28"/>
      <c r="GH190" s="28"/>
      <c r="GI190" s="28"/>
      <c r="GJ190" s="28"/>
      <c r="GK190" s="28"/>
      <c r="GL190" s="28"/>
      <c r="GM190" s="28"/>
      <c r="GN190" s="28"/>
      <c r="GO190" s="28"/>
      <c r="GP190" s="28"/>
      <c r="GQ190" s="28"/>
      <c r="GR190" s="28"/>
      <c r="GS190" s="28"/>
      <c r="GT190" s="28"/>
      <c r="GU190" s="28"/>
      <c r="GV190" s="28"/>
      <c r="GW190" s="28"/>
      <c r="GX190" s="28"/>
      <c r="GY190" s="28"/>
      <c r="GZ190" s="28"/>
      <c r="HA190" s="28"/>
      <c r="HB190" s="28"/>
      <c r="HC190" s="28"/>
      <c r="HD190" s="28"/>
      <c r="HE190" s="28"/>
      <c r="HF190" s="28"/>
      <c r="HG190" s="28"/>
      <c r="HH190" s="28"/>
      <c r="HI190" s="28"/>
      <c r="HJ190" s="28"/>
      <c r="HK190" s="28"/>
      <c r="HL190" s="28"/>
      <c r="HM190" s="28"/>
      <c r="HN190" s="28"/>
      <c r="HO190" s="28"/>
      <c r="HP190" s="28"/>
      <c r="HQ190" s="28"/>
      <c r="HR190" s="28"/>
      <c r="HS190" s="28"/>
      <c r="HT190" s="28"/>
      <c r="HU190" s="28"/>
      <c r="HV190" s="28"/>
      <c r="HW190" s="28"/>
      <c r="HX190" s="28"/>
      <c r="HY190" s="28"/>
      <c r="HZ190" s="28"/>
      <c r="IA190" s="28"/>
      <c r="IB190" s="28"/>
      <c r="IC190" s="28"/>
      <c r="ID190" s="28"/>
      <c r="IE190" s="28"/>
      <c r="IF190" s="28"/>
      <c r="IG190" s="28"/>
      <c r="IH190" s="28"/>
      <c r="II190" s="28"/>
      <c r="IJ190" s="28"/>
      <c r="IK190" s="28"/>
      <c r="IL190" s="28"/>
      <c r="IM190" s="28"/>
      <c r="IN190" s="28"/>
      <c r="IO190" s="28"/>
      <c r="IP190" s="28"/>
      <c r="IQ190" s="28"/>
      <c r="IR190" s="28"/>
      <c r="IS190" s="28"/>
      <c r="IT190" s="28"/>
      <c r="IU190" s="28"/>
      <c r="IV190" s="28"/>
    </row>
    <row r="191" spans="1:256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  <c r="FU191" s="28"/>
      <c r="FV191" s="28"/>
      <c r="FW191" s="28"/>
      <c r="FX191" s="28"/>
      <c r="FY191" s="28"/>
      <c r="FZ191" s="28"/>
      <c r="GA191" s="28"/>
      <c r="GB191" s="28"/>
      <c r="GC191" s="28"/>
      <c r="GD191" s="28"/>
      <c r="GE191" s="28"/>
      <c r="GF191" s="28"/>
      <c r="GG191" s="28"/>
      <c r="GH191" s="28"/>
      <c r="GI191" s="28"/>
      <c r="GJ191" s="28"/>
      <c r="GK191" s="28"/>
      <c r="GL191" s="28"/>
      <c r="GM191" s="28"/>
      <c r="GN191" s="28"/>
      <c r="GO191" s="28"/>
      <c r="GP191" s="28"/>
      <c r="GQ191" s="28"/>
      <c r="GR191" s="28"/>
      <c r="GS191" s="28"/>
      <c r="GT191" s="28"/>
      <c r="GU191" s="28"/>
      <c r="GV191" s="28"/>
      <c r="GW191" s="28"/>
      <c r="GX191" s="28"/>
      <c r="GY191" s="28"/>
      <c r="GZ191" s="28"/>
      <c r="HA191" s="28"/>
      <c r="HB191" s="28"/>
      <c r="HC191" s="28"/>
      <c r="HD191" s="28"/>
      <c r="HE191" s="28"/>
      <c r="HF191" s="28"/>
      <c r="HG191" s="28"/>
      <c r="HH191" s="28"/>
      <c r="HI191" s="28"/>
      <c r="HJ191" s="28"/>
      <c r="HK191" s="28"/>
      <c r="HL191" s="28"/>
      <c r="HM191" s="28"/>
      <c r="HN191" s="28"/>
      <c r="HO191" s="28"/>
      <c r="HP191" s="28"/>
      <c r="HQ191" s="28"/>
      <c r="HR191" s="28"/>
      <c r="HS191" s="28"/>
      <c r="HT191" s="28"/>
      <c r="HU191" s="28"/>
      <c r="HV191" s="28"/>
      <c r="HW191" s="28"/>
      <c r="HX191" s="28"/>
      <c r="HY191" s="28"/>
      <c r="HZ191" s="28"/>
      <c r="IA191" s="28"/>
      <c r="IB191" s="28"/>
      <c r="IC191" s="28"/>
      <c r="ID191" s="28"/>
      <c r="IE191" s="28"/>
      <c r="IF191" s="28"/>
      <c r="IG191" s="28"/>
      <c r="IH191" s="28"/>
      <c r="II191" s="28"/>
      <c r="IJ191" s="28"/>
      <c r="IK191" s="28"/>
      <c r="IL191" s="28"/>
      <c r="IM191" s="28"/>
      <c r="IN191" s="28"/>
      <c r="IO191" s="28"/>
      <c r="IP191" s="28"/>
      <c r="IQ191" s="28"/>
      <c r="IR191" s="28"/>
      <c r="IS191" s="28"/>
      <c r="IT191" s="28"/>
      <c r="IU191" s="28"/>
      <c r="IV191" s="28"/>
    </row>
    <row r="192" spans="1:256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  <c r="FU192" s="28"/>
      <c r="FV192" s="28"/>
      <c r="FW192" s="28"/>
      <c r="FX192" s="28"/>
      <c r="FY192" s="28"/>
      <c r="FZ192" s="28"/>
      <c r="GA192" s="28"/>
      <c r="GB192" s="28"/>
      <c r="GC192" s="28"/>
      <c r="GD192" s="28"/>
      <c r="GE192" s="28"/>
      <c r="GF192" s="28"/>
      <c r="GG192" s="28"/>
      <c r="GH192" s="28"/>
      <c r="GI192" s="28"/>
      <c r="GJ192" s="28"/>
      <c r="GK192" s="28"/>
      <c r="GL192" s="28"/>
      <c r="GM192" s="28"/>
      <c r="GN192" s="28"/>
      <c r="GO192" s="28"/>
      <c r="GP192" s="28"/>
      <c r="GQ192" s="28"/>
      <c r="GR192" s="28"/>
      <c r="GS192" s="28"/>
      <c r="GT192" s="28"/>
      <c r="GU192" s="28"/>
      <c r="GV192" s="28"/>
      <c r="GW192" s="28"/>
      <c r="GX192" s="28"/>
      <c r="GY192" s="28"/>
      <c r="GZ192" s="28"/>
      <c r="HA192" s="28"/>
      <c r="HB192" s="28"/>
      <c r="HC192" s="28"/>
      <c r="HD192" s="28"/>
      <c r="HE192" s="28"/>
      <c r="HF192" s="28"/>
      <c r="HG192" s="28"/>
      <c r="HH192" s="28"/>
      <c r="HI192" s="28"/>
      <c r="HJ192" s="28"/>
      <c r="HK192" s="28"/>
      <c r="HL192" s="28"/>
      <c r="HM192" s="28"/>
      <c r="HN192" s="28"/>
      <c r="HO192" s="28"/>
      <c r="HP192" s="28"/>
      <c r="HQ192" s="28"/>
      <c r="HR192" s="28"/>
      <c r="HS192" s="28"/>
      <c r="HT192" s="28"/>
      <c r="HU192" s="28"/>
      <c r="HV192" s="28"/>
      <c r="HW192" s="28"/>
      <c r="HX192" s="28"/>
      <c r="HY192" s="28"/>
      <c r="HZ192" s="28"/>
      <c r="IA192" s="28"/>
      <c r="IB192" s="28"/>
      <c r="IC192" s="28"/>
      <c r="ID192" s="28"/>
      <c r="IE192" s="28"/>
      <c r="IF192" s="28"/>
      <c r="IG192" s="28"/>
      <c r="IH192" s="28"/>
      <c r="II192" s="28"/>
      <c r="IJ192" s="28"/>
      <c r="IK192" s="28"/>
      <c r="IL192" s="28"/>
      <c r="IM192" s="28"/>
      <c r="IN192" s="28"/>
      <c r="IO192" s="28"/>
      <c r="IP192" s="28"/>
      <c r="IQ192" s="28"/>
      <c r="IR192" s="28"/>
      <c r="IS192" s="28"/>
      <c r="IT192" s="28"/>
      <c r="IU192" s="28"/>
      <c r="IV192" s="28"/>
    </row>
    <row r="193" spans="1:256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  <c r="FU193" s="28"/>
      <c r="FV193" s="28"/>
      <c r="FW193" s="28"/>
      <c r="FX193" s="28"/>
      <c r="FY193" s="28"/>
      <c r="FZ193" s="28"/>
      <c r="GA193" s="28"/>
      <c r="GB193" s="28"/>
      <c r="GC193" s="28"/>
      <c r="GD193" s="28"/>
      <c r="GE193" s="28"/>
      <c r="GF193" s="28"/>
      <c r="GG193" s="28"/>
      <c r="GH193" s="28"/>
      <c r="GI193" s="28"/>
      <c r="GJ193" s="28"/>
      <c r="GK193" s="28"/>
      <c r="GL193" s="28"/>
      <c r="GM193" s="28"/>
      <c r="GN193" s="28"/>
      <c r="GO193" s="28"/>
      <c r="GP193" s="28"/>
      <c r="GQ193" s="28"/>
      <c r="GR193" s="28"/>
      <c r="GS193" s="28"/>
      <c r="GT193" s="28"/>
      <c r="GU193" s="28"/>
      <c r="GV193" s="28"/>
      <c r="GW193" s="28"/>
      <c r="GX193" s="28"/>
      <c r="GY193" s="28"/>
      <c r="GZ193" s="28"/>
      <c r="HA193" s="28"/>
      <c r="HB193" s="28"/>
      <c r="HC193" s="28"/>
      <c r="HD193" s="28"/>
      <c r="HE193" s="28"/>
      <c r="HF193" s="28"/>
      <c r="HG193" s="28"/>
      <c r="HH193" s="28"/>
      <c r="HI193" s="28"/>
      <c r="HJ193" s="28"/>
      <c r="HK193" s="28"/>
      <c r="HL193" s="28"/>
      <c r="HM193" s="28"/>
      <c r="HN193" s="28"/>
      <c r="HO193" s="28"/>
      <c r="HP193" s="28"/>
      <c r="HQ193" s="28"/>
      <c r="HR193" s="28"/>
      <c r="HS193" s="28"/>
      <c r="HT193" s="28"/>
      <c r="HU193" s="28"/>
      <c r="HV193" s="28"/>
      <c r="HW193" s="28"/>
      <c r="HX193" s="28"/>
      <c r="HY193" s="28"/>
      <c r="HZ193" s="28"/>
      <c r="IA193" s="28"/>
      <c r="IB193" s="28"/>
      <c r="IC193" s="28"/>
      <c r="ID193" s="28"/>
      <c r="IE193" s="28"/>
      <c r="IF193" s="28"/>
      <c r="IG193" s="28"/>
      <c r="IH193" s="28"/>
      <c r="II193" s="28"/>
      <c r="IJ193" s="28"/>
      <c r="IK193" s="28"/>
      <c r="IL193" s="28"/>
      <c r="IM193" s="28"/>
      <c r="IN193" s="28"/>
      <c r="IO193" s="28"/>
      <c r="IP193" s="28"/>
      <c r="IQ193" s="28"/>
      <c r="IR193" s="28"/>
      <c r="IS193" s="28"/>
      <c r="IT193" s="28"/>
      <c r="IU193" s="28"/>
      <c r="IV193" s="28"/>
    </row>
    <row r="194" spans="1:256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  <c r="FU194" s="28"/>
      <c r="FV194" s="28"/>
      <c r="FW194" s="28"/>
      <c r="FX194" s="28"/>
      <c r="FY194" s="28"/>
      <c r="FZ194" s="28"/>
      <c r="GA194" s="28"/>
      <c r="GB194" s="28"/>
      <c r="GC194" s="28"/>
      <c r="GD194" s="28"/>
      <c r="GE194" s="28"/>
      <c r="GF194" s="28"/>
      <c r="GG194" s="28"/>
      <c r="GH194" s="28"/>
      <c r="GI194" s="28"/>
      <c r="GJ194" s="28"/>
      <c r="GK194" s="28"/>
      <c r="GL194" s="28"/>
      <c r="GM194" s="28"/>
      <c r="GN194" s="28"/>
      <c r="GO194" s="28"/>
      <c r="GP194" s="28"/>
      <c r="GQ194" s="28"/>
      <c r="GR194" s="28"/>
      <c r="GS194" s="28"/>
      <c r="GT194" s="28"/>
      <c r="GU194" s="28"/>
      <c r="GV194" s="28"/>
      <c r="GW194" s="28"/>
      <c r="GX194" s="28"/>
      <c r="GY194" s="28"/>
      <c r="GZ194" s="28"/>
      <c r="HA194" s="28"/>
      <c r="HB194" s="28"/>
      <c r="HC194" s="28"/>
      <c r="HD194" s="28"/>
      <c r="HE194" s="28"/>
      <c r="HF194" s="28"/>
      <c r="HG194" s="28"/>
      <c r="HH194" s="28"/>
      <c r="HI194" s="28"/>
      <c r="HJ194" s="28"/>
      <c r="HK194" s="28"/>
      <c r="HL194" s="28"/>
      <c r="HM194" s="28"/>
      <c r="HN194" s="28"/>
      <c r="HO194" s="28"/>
      <c r="HP194" s="28"/>
      <c r="HQ194" s="28"/>
      <c r="HR194" s="28"/>
      <c r="HS194" s="28"/>
      <c r="HT194" s="28"/>
      <c r="HU194" s="28"/>
      <c r="HV194" s="28"/>
      <c r="HW194" s="28"/>
      <c r="HX194" s="28"/>
      <c r="HY194" s="28"/>
      <c r="HZ194" s="28"/>
      <c r="IA194" s="28"/>
      <c r="IB194" s="28"/>
      <c r="IC194" s="28"/>
      <c r="ID194" s="28"/>
      <c r="IE194" s="28"/>
      <c r="IF194" s="28"/>
      <c r="IG194" s="28"/>
      <c r="IH194" s="28"/>
      <c r="II194" s="28"/>
      <c r="IJ194" s="28"/>
      <c r="IK194" s="28"/>
      <c r="IL194" s="28"/>
      <c r="IM194" s="28"/>
      <c r="IN194" s="28"/>
      <c r="IO194" s="28"/>
      <c r="IP194" s="28"/>
      <c r="IQ194" s="28"/>
      <c r="IR194" s="28"/>
      <c r="IS194" s="28"/>
      <c r="IT194" s="28"/>
      <c r="IU194" s="28"/>
      <c r="IV194" s="28"/>
    </row>
    <row r="195" spans="1:256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  <c r="FU195" s="28"/>
      <c r="FV195" s="28"/>
      <c r="FW195" s="28"/>
      <c r="FX195" s="28"/>
      <c r="FY195" s="28"/>
      <c r="FZ195" s="28"/>
      <c r="GA195" s="28"/>
      <c r="GB195" s="28"/>
      <c r="GC195" s="28"/>
      <c r="GD195" s="28"/>
      <c r="GE195" s="28"/>
      <c r="GF195" s="28"/>
      <c r="GG195" s="28"/>
      <c r="GH195" s="28"/>
      <c r="GI195" s="28"/>
      <c r="GJ195" s="28"/>
      <c r="GK195" s="28"/>
      <c r="GL195" s="28"/>
      <c r="GM195" s="28"/>
      <c r="GN195" s="28"/>
      <c r="GO195" s="28"/>
      <c r="GP195" s="28"/>
      <c r="GQ195" s="28"/>
      <c r="GR195" s="28"/>
      <c r="GS195" s="28"/>
      <c r="GT195" s="28"/>
      <c r="GU195" s="28"/>
      <c r="GV195" s="28"/>
      <c r="GW195" s="28"/>
      <c r="GX195" s="28"/>
      <c r="GY195" s="28"/>
      <c r="GZ195" s="28"/>
      <c r="HA195" s="28"/>
      <c r="HB195" s="28"/>
      <c r="HC195" s="28"/>
      <c r="HD195" s="28"/>
      <c r="HE195" s="28"/>
      <c r="HF195" s="28"/>
      <c r="HG195" s="28"/>
      <c r="HH195" s="28"/>
      <c r="HI195" s="28"/>
      <c r="HJ195" s="28"/>
      <c r="HK195" s="28"/>
      <c r="HL195" s="28"/>
      <c r="HM195" s="28"/>
      <c r="HN195" s="28"/>
      <c r="HO195" s="28"/>
      <c r="HP195" s="28"/>
      <c r="HQ195" s="28"/>
      <c r="HR195" s="28"/>
      <c r="HS195" s="28"/>
      <c r="HT195" s="28"/>
      <c r="HU195" s="28"/>
      <c r="HV195" s="28"/>
      <c r="HW195" s="28"/>
      <c r="HX195" s="28"/>
      <c r="HY195" s="28"/>
      <c r="HZ195" s="28"/>
      <c r="IA195" s="28"/>
      <c r="IB195" s="28"/>
      <c r="IC195" s="28"/>
      <c r="ID195" s="28"/>
      <c r="IE195" s="28"/>
      <c r="IF195" s="28"/>
      <c r="IG195" s="28"/>
      <c r="IH195" s="28"/>
      <c r="II195" s="28"/>
      <c r="IJ195" s="28"/>
      <c r="IK195" s="28"/>
      <c r="IL195" s="28"/>
      <c r="IM195" s="28"/>
      <c r="IN195" s="28"/>
      <c r="IO195" s="28"/>
      <c r="IP195" s="28"/>
      <c r="IQ195" s="28"/>
      <c r="IR195" s="28"/>
      <c r="IS195" s="28"/>
      <c r="IT195" s="28"/>
      <c r="IU195" s="28"/>
      <c r="IV195" s="28"/>
    </row>
    <row r="196" spans="1:256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  <c r="FU196" s="28"/>
      <c r="FV196" s="28"/>
      <c r="FW196" s="28"/>
      <c r="FX196" s="28"/>
      <c r="FY196" s="28"/>
      <c r="FZ196" s="28"/>
      <c r="GA196" s="28"/>
      <c r="GB196" s="28"/>
      <c r="GC196" s="28"/>
      <c r="GD196" s="28"/>
      <c r="GE196" s="28"/>
      <c r="GF196" s="28"/>
      <c r="GG196" s="28"/>
      <c r="GH196" s="28"/>
      <c r="GI196" s="28"/>
      <c r="GJ196" s="28"/>
      <c r="GK196" s="28"/>
      <c r="GL196" s="28"/>
      <c r="GM196" s="28"/>
      <c r="GN196" s="28"/>
      <c r="GO196" s="28"/>
      <c r="GP196" s="28"/>
      <c r="GQ196" s="28"/>
      <c r="GR196" s="28"/>
      <c r="GS196" s="28"/>
      <c r="GT196" s="28"/>
      <c r="GU196" s="28"/>
      <c r="GV196" s="28"/>
      <c r="GW196" s="28"/>
      <c r="GX196" s="28"/>
      <c r="GY196" s="28"/>
      <c r="GZ196" s="28"/>
      <c r="HA196" s="28"/>
      <c r="HB196" s="28"/>
      <c r="HC196" s="28"/>
      <c r="HD196" s="28"/>
      <c r="HE196" s="28"/>
      <c r="HF196" s="28"/>
      <c r="HG196" s="28"/>
      <c r="HH196" s="28"/>
      <c r="HI196" s="28"/>
      <c r="HJ196" s="28"/>
      <c r="HK196" s="28"/>
      <c r="HL196" s="28"/>
      <c r="HM196" s="28"/>
      <c r="HN196" s="28"/>
      <c r="HO196" s="28"/>
      <c r="HP196" s="28"/>
      <c r="HQ196" s="28"/>
      <c r="HR196" s="28"/>
      <c r="HS196" s="28"/>
      <c r="HT196" s="28"/>
      <c r="HU196" s="28"/>
      <c r="HV196" s="28"/>
      <c r="HW196" s="28"/>
      <c r="HX196" s="28"/>
      <c r="HY196" s="28"/>
      <c r="HZ196" s="28"/>
      <c r="IA196" s="28"/>
      <c r="IB196" s="28"/>
      <c r="IC196" s="28"/>
      <c r="ID196" s="28"/>
      <c r="IE196" s="28"/>
      <c r="IF196" s="28"/>
      <c r="IG196" s="28"/>
      <c r="IH196" s="28"/>
      <c r="II196" s="28"/>
      <c r="IJ196" s="28"/>
      <c r="IK196" s="28"/>
      <c r="IL196" s="28"/>
      <c r="IM196" s="28"/>
      <c r="IN196" s="28"/>
      <c r="IO196" s="28"/>
      <c r="IP196" s="28"/>
      <c r="IQ196" s="28"/>
      <c r="IR196" s="28"/>
      <c r="IS196" s="28"/>
      <c r="IT196" s="28"/>
      <c r="IU196" s="28"/>
      <c r="IV196" s="28"/>
    </row>
    <row r="197" spans="1:256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  <c r="FU197" s="28"/>
      <c r="FV197" s="28"/>
      <c r="FW197" s="28"/>
      <c r="FX197" s="28"/>
      <c r="FY197" s="28"/>
      <c r="FZ197" s="28"/>
      <c r="GA197" s="28"/>
      <c r="GB197" s="28"/>
      <c r="GC197" s="28"/>
      <c r="GD197" s="28"/>
      <c r="GE197" s="28"/>
      <c r="GF197" s="28"/>
      <c r="GG197" s="28"/>
      <c r="GH197" s="28"/>
      <c r="GI197" s="28"/>
      <c r="GJ197" s="28"/>
      <c r="GK197" s="28"/>
      <c r="GL197" s="28"/>
      <c r="GM197" s="28"/>
      <c r="GN197" s="28"/>
      <c r="GO197" s="28"/>
      <c r="GP197" s="28"/>
      <c r="GQ197" s="28"/>
      <c r="GR197" s="28"/>
      <c r="GS197" s="28"/>
      <c r="GT197" s="28"/>
      <c r="GU197" s="28"/>
      <c r="GV197" s="28"/>
      <c r="GW197" s="28"/>
      <c r="GX197" s="28"/>
      <c r="GY197" s="28"/>
      <c r="GZ197" s="28"/>
      <c r="HA197" s="28"/>
      <c r="HB197" s="28"/>
      <c r="HC197" s="28"/>
      <c r="HD197" s="28"/>
      <c r="HE197" s="28"/>
      <c r="HF197" s="28"/>
      <c r="HG197" s="28"/>
      <c r="HH197" s="28"/>
      <c r="HI197" s="28"/>
      <c r="HJ197" s="28"/>
      <c r="HK197" s="28"/>
      <c r="HL197" s="28"/>
      <c r="HM197" s="28"/>
      <c r="HN197" s="28"/>
      <c r="HO197" s="28"/>
      <c r="HP197" s="28"/>
      <c r="HQ197" s="28"/>
      <c r="HR197" s="28"/>
      <c r="HS197" s="28"/>
      <c r="HT197" s="28"/>
      <c r="HU197" s="28"/>
      <c r="HV197" s="28"/>
      <c r="HW197" s="28"/>
      <c r="HX197" s="28"/>
      <c r="HY197" s="28"/>
      <c r="HZ197" s="28"/>
      <c r="IA197" s="28"/>
      <c r="IB197" s="28"/>
      <c r="IC197" s="28"/>
      <c r="ID197" s="28"/>
      <c r="IE197" s="28"/>
      <c r="IF197" s="28"/>
      <c r="IG197" s="28"/>
      <c r="IH197" s="28"/>
      <c r="II197" s="28"/>
      <c r="IJ197" s="28"/>
      <c r="IK197" s="28"/>
      <c r="IL197" s="28"/>
      <c r="IM197" s="28"/>
      <c r="IN197" s="28"/>
      <c r="IO197" s="28"/>
      <c r="IP197" s="28"/>
      <c r="IQ197" s="28"/>
      <c r="IR197" s="28"/>
      <c r="IS197" s="28"/>
      <c r="IT197" s="28"/>
      <c r="IU197" s="28"/>
      <c r="IV197" s="28"/>
    </row>
    <row r="198" spans="1:256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  <c r="FU198" s="28"/>
      <c r="FV198" s="28"/>
      <c r="FW198" s="28"/>
      <c r="FX198" s="28"/>
      <c r="FY198" s="28"/>
      <c r="FZ198" s="28"/>
      <c r="GA198" s="28"/>
      <c r="GB198" s="28"/>
      <c r="GC198" s="28"/>
      <c r="GD198" s="28"/>
      <c r="GE198" s="28"/>
      <c r="GF198" s="28"/>
      <c r="GG198" s="28"/>
      <c r="GH198" s="28"/>
      <c r="GI198" s="28"/>
      <c r="GJ198" s="28"/>
      <c r="GK198" s="28"/>
      <c r="GL198" s="28"/>
      <c r="GM198" s="28"/>
      <c r="GN198" s="28"/>
      <c r="GO198" s="28"/>
      <c r="GP198" s="28"/>
      <c r="GQ198" s="28"/>
      <c r="GR198" s="28"/>
      <c r="GS198" s="28"/>
      <c r="GT198" s="28"/>
      <c r="GU198" s="28"/>
      <c r="GV198" s="28"/>
      <c r="GW198" s="28"/>
      <c r="GX198" s="28"/>
      <c r="GY198" s="28"/>
      <c r="GZ198" s="28"/>
      <c r="HA198" s="28"/>
      <c r="HB198" s="28"/>
      <c r="HC198" s="28"/>
      <c r="HD198" s="28"/>
      <c r="HE198" s="28"/>
      <c r="HF198" s="28"/>
      <c r="HG198" s="28"/>
      <c r="HH198" s="28"/>
      <c r="HI198" s="28"/>
      <c r="HJ198" s="28"/>
      <c r="HK198" s="28"/>
      <c r="HL198" s="28"/>
      <c r="HM198" s="28"/>
      <c r="HN198" s="28"/>
      <c r="HO198" s="28"/>
      <c r="HP198" s="28"/>
      <c r="HQ198" s="28"/>
      <c r="HR198" s="28"/>
      <c r="HS198" s="28"/>
      <c r="HT198" s="28"/>
      <c r="HU198" s="28"/>
      <c r="HV198" s="28"/>
      <c r="HW198" s="28"/>
      <c r="HX198" s="28"/>
      <c r="HY198" s="28"/>
      <c r="HZ198" s="28"/>
      <c r="IA198" s="28"/>
      <c r="IB198" s="28"/>
      <c r="IC198" s="28"/>
      <c r="ID198" s="28"/>
      <c r="IE198" s="28"/>
      <c r="IF198" s="28"/>
      <c r="IG198" s="28"/>
      <c r="IH198" s="28"/>
      <c r="II198" s="28"/>
      <c r="IJ198" s="28"/>
      <c r="IK198" s="28"/>
      <c r="IL198" s="28"/>
      <c r="IM198" s="28"/>
      <c r="IN198" s="28"/>
      <c r="IO198" s="28"/>
      <c r="IP198" s="28"/>
      <c r="IQ198" s="28"/>
      <c r="IR198" s="28"/>
      <c r="IS198" s="28"/>
      <c r="IT198" s="28"/>
      <c r="IU198" s="28"/>
      <c r="IV198" s="28"/>
    </row>
    <row r="199" spans="1:256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  <c r="FU199" s="28"/>
      <c r="FV199" s="28"/>
      <c r="FW199" s="28"/>
      <c r="FX199" s="28"/>
      <c r="FY199" s="28"/>
      <c r="FZ199" s="28"/>
      <c r="GA199" s="28"/>
      <c r="GB199" s="28"/>
      <c r="GC199" s="28"/>
      <c r="GD199" s="28"/>
      <c r="GE199" s="28"/>
      <c r="GF199" s="28"/>
      <c r="GG199" s="28"/>
      <c r="GH199" s="28"/>
      <c r="GI199" s="28"/>
      <c r="GJ199" s="28"/>
      <c r="GK199" s="28"/>
      <c r="GL199" s="28"/>
      <c r="GM199" s="28"/>
      <c r="GN199" s="28"/>
      <c r="GO199" s="28"/>
      <c r="GP199" s="28"/>
      <c r="GQ199" s="28"/>
      <c r="GR199" s="28"/>
      <c r="GS199" s="28"/>
      <c r="GT199" s="28"/>
      <c r="GU199" s="28"/>
      <c r="GV199" s="28"/>
      <c r="GW199" s="28"/>
      <c r="GX199" s="28"/>
      <c r="GY199" s="28"/>
      <c r="GZ199" s="28"/>
      <c r="HA199" s="28"/>
      <c r="HB199" s="28"/>
      <c r="HC199" s="28"/>
      <c r="HD199" s="28"/>
      <c r="HE199" s="28"/>
      <c r="HF199" s="28"/>
      <c r="HG199" s="28"/>
      <c r="HH199" s="28"/>
      <c r="HI199" s="28"/>
      <c r="HJ199" s="28"/>
      <c r="HK199" s="28"/>
      <c r="HL199" s="28"/>
      <c r="HM199" s="28"/>
      <c r="HN199" s="28"/>
      <c r="HO199" s="28"/>
      <c r="HP199" s="28"/>
      <c r="HQ199" s="28"/>
      <c r="HR199" s="28"/>
      <c r="HS199" s="28"/>
      <c r="HT199" s="28"/>
      <c r="HU199" s="28"/>
      <c r="HV199" s="28"/>
      <c r="HW199" s="28"/>
      <c r="HX199" s="28"/>
      <c r="HY199" s="28"/>
      <c r="HZ199" s="28"/>
      <c r="IA199" s="28"/>
      <c r="IB199" s="28"/>
      <c r="IC199" s="28"/>
      <c r="ID199" s="28"/>
      <c r="IE199" s="28"/>
      <c r="IF199" s="28"/>
      <c r="IG199" s="28"/>
      <c r="IH199" s="28"/>
      <c r="II199" s="28"/>
      <c r="IJ199" s="28"/>
      <c r="IK199" s="28"/>
      <c r="IL199" s="28"/>
      <c r="IM199" s="28"/>
      <c r="IN199" s="28"/>
      <c r="IO199" s="28"/>
      <c r="IP199" s="28"/>
      <c r="IQ199" s="28"/>
      <c r="IR199" s="28"/>
      <c r="IS199" s="28"/>
      <c r="IT199" s="28"/>
      <c r="IU199" s="28"/>
      <c r="IV199" s="28"/>
    </row>
    <row r="200" spans="1:256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  <c r="FU200" s="28"/>
      <c r="FV200" s="28"/>
      <c r="FW200" s="28"/>
      <c r="FX200" s="28"/>
      <c r="FY200" s="28"/>
      <c r="FZ200" s="28"/>
      <c r="GA200" s="28"/>
      <c r="GB200" s="28"/>
      <c r="GC200" s="28"/>
      <c r="GD200" s="28"/>
      <c r="GE200" s="28"/>
      <c r="GF200" s="28"/>
      <c r="GG200" s="28"/>
      <c r="GH200" s="28"/>
      <c r="GI200" s="28"/>
      <c r="GJ200" s="28"/>
      <c r="GK200" s="28"/>
      <c r="GL200" s="28"/>
      <c r="GM200" s="28"/>
      <c r="GN200" s="28"/>
      <c r="GO200" s="28"/>
      <c r="GP200" s="28"/>
      <c r="GQ200" s="28"/>
      <c r="GR200" s="28"/>
      <c r="GS200" s="28"/>
      <c r="GT200" s="28"/>
      <c r="GU200" s="28"/>
      <c r="GV200" s="28"/>
      <c r="GW200" s="28"/>
      <c r="GX200" s="28"/>
      <c r="GY200" s="28"/>
      <c r="GZ200" s="28"/>
      <c r="HA200" s="28"/>
      <c r="HB200" s="28"/>
      <c r="HC200" s="28"/>
      <c r="HD200" s="28"/>
      <c r="HE200" s="28"/>
      <c r="HF200" s="28"/>
      <c r="HG200" s="28"/>
      <c r="HH200" s="28"/>
      <c r="HI200" s="28"/>
      <c r="HJ200" s="28"/>
      <c r="HK200" s="28"/>
      <c r="HL200" s="28"/>
      <c r="HM200" s="28"/>
      <c r="HN200" s="28"/>
      <c r="HO200" s="28"/>
      <c r="HP200" s="28"/>
      <c r="HQ200" s="28"/>
      <c r="HR200" s="28"/>
      <c r="HS200" s="28"/>
      <c r="HT200" s="28"/>
      <c r="HU200" s="28"/>
      <c r="HV200" s="28"/>
      <c r="HW200" s="28"/>
      <c r="HX200" s="28"/>
      <c r="HY200" s="28"/>
      <c r="HZ200" s="28"/>
      <c r="IA200" s="28"/>
      <c r="IB200" s="28"/>
      <c r="IC200" s="28"/>
      <c r="ID200" s="28"/>
      <c r="IE200" s="28"/>
      <c r="IF200" s="28"/>
      <c r="IG200" s="28"/>
      <c r="IH200" s="28"/>
      <c r="II200" s="28"/>
      <c r="IJ200" s="28"/>
      <c r="IK200" s="28"/>
      <c r="IL200" s="28"/>
      <c r="IM200" s="28"/>
      <c r="IN200" s="28"/>
      <c r="IO200" s="28"/>
      <c r="IP200" s="28"/>
      <c r="IQ200" s="28"/>
      <c r="IR200" s="28"/>
      <c r="IS200" s="28"/>
      <c r="IT200" s="28"/>
      <c r="IU200" s="28"/>
      <c r="IV200" s="28"/>
    </row>
    <row r="201" spans="1:256" x14ac:dyDescent="0.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  <c r="FU201" s="28"/>
      <c r="FV201" s="28"/>
      <c r="FW201" s="28"/>
      <c r="FX201" s="28"/>
      <c r="FY201" s="28"/>
      <c r="FZ201" s="28"/>
      <c r="GA201" s="28"/>
      <c r="GB201" s="28"/>
      <c r="GC201" s="28"/>
      <c r="GD201" s="28"/>
      <c r="GE201" s="28"/>
      <c r="GF201" s="28"/>
      <c r="GG201" s="28"/>
      <c r="GH201" s="28"/>
      <c r="GI201" s="28"/>
      <c r="GJ201" s="28"/>
      <c r="GK201" s="28"/>
      <c r="GL201" s="28"/>
      <c r="GM201" s="28"/>
      <c r="GN201" s="28"/>
      <c r="GO201" s="28"/>
      <c r="GP201" s="28"/>
      <c r="GQ201" s="28"/>
      <c r="GR201" s="28"/>
      <c r="GS201" s="28"/>
      <c r="GT201" s="28"/>
      <c r="GU201" s="28"/>
      <c r="GV201" s="28"/>
      <c r="GW201" s="28"/>
      <c r="GX201" s="28"/>
      <c r="GY201" s="28"/>
      <c r="GZ201" s="28"/>
      <c r="HA201" s="28"/>
      <c r="HB201" s="28"/>
      <c r="HC201" s="28"/>
      <c r="HD201" s="28"/>
      <c r="HE201" s="28"/>
      <c r="HF201" s="28"/>
      <c r="HG201" s="28"/>
      <c r="HH201" s="28"/>
      <c r="HI201" s="28"/>
      <c r="HJ201" s="28"/>
      <c r="HK201" s="28"/>
      <c r="HL201" s="28"/>
      <c r="HM201" s="28"/>
      <c r="HN201" s="28"/>
      <c r="HO201" s="28"/>
      <c r="HP201" s="28"/>
      <c r="HQ201" s="28"/>
      <c r="HR201" s="28"/>
      <c r="HS201" s="28"/>
      <c r="HT201" s="28"/>
      <c r="HU201" s="28"/>
      <c r="HV201" s="28"/>
      <c r="HW201" s="28"/>
      <c r="HX201" s="28"/>
      <c r="HY201" s="28"/>
      <c r="HZ201" s="28"/>
      <c r="IA201" s="28"/>
      <c r="IB201" s="28"/>
      <c r="IC201" s="28"/>
      <c r="ID201" s="28"/>
      <c r="IE201" s="28"/>
      <c r="IF201" s="28"/>
      <c r="IG201" s="28"/>
      <c r="IH201" s="28"/>
      <c r="II201" s="28"/>
      <c r="IJ201" s="28"/>
      <c r="IK201" s="28"/>
      <c r="IL201" s="28"/>
      <c r="IM201" s="28"/>
      <c r="IN201" s="28"/>
      <c r="IO201" s="28"/>
      <c r="IP201" s="28"/>
      <c r="IQ201" s="28"/>
      <c r="IR201" s="28"/>
      <c r="IS201" s="28"/>
      <c r="IT201" s="28"/>
      <c r="IU201" s="28"/>
      <c r="IV201" s="28"/>
    </row>
    <row r="202" spans="1:256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  <c r="FU202" s="28"/>
      <c r="FV202" s="28"/>
      <c r="FW202" s="28"/>
      <c r="FX202" s="28"/>
      <c r="FY202" s="28"/>
      <c r="FZ202" s="28"/>
      <c r="GA202" s="28"/>
      <c r="GB202" s="28"/>
      <c r="GC202" s="28"/>
      <c r="GD202" s="28"/>
      <c r="GE202" s="28"/>
      <c r="GF202" s="28"/>
      <c r="GG202" s="28"/>
      <c r="GH202" s="28"/>
      <c r="GI202" s="28"/>
      <c r="GJ202" s="28"/>
      <c r="GK202" s="28"/>
      <c r="GL202" s="28"/>
      <c r="GM202" s="28"/>
      <c r="GN202" s="28"/>
      <c r="GO202" s="28"/>
      <c r="GP202" s="28"/>
      <c r="GQ202" s="28"/>
      <c r="GR202" s="28"/>
      <c r="GS202" s="28"/>
      <c r="GT202" s="28"/>
      <c r="GU202" s="28"/>
      <c r="GV202" s="28"/>
      <c r="GW202" s="28"/>
      <c r="GX202" s="28"/>
      <c r="GY202" s="28"/>
      <c r="GZ202" s="28"/>
      <c r="HA202" s="28"/>
      <c r="HB202" s="28"/>
      <c r="HC202" s="28"/>
      <c r="HD202" s="28"/>
      <c r="HE202" s="28"/>
      <c r="HF202" s="28"/>
      <c r="HG202" s="28"/>
      <c r="HH202" s="28"/>
      <c r="HI202" s="28"/>
      <c r="HJ202" s="28"/>
      <c r="HK202" s="28"/>
      <c r="HL202" s="28"/>
      <c r="HM202" s="28"/>
      <c r="HN202" s="28"/>
      <c r="HO202" s="28"/>
      <c r="HP202" s="28"/>
      <c r="HQ202" s="28"/>
      <c r="HR202" s="28"/>
      <c r="HS202" s="28"/>
      <c r="HT202" s="28"/>
      <c r="HU202" s="28"/>
      <c r="HV202" s="28"/>
      <c r="HW202" s="28"/>
      <c r="HX202" s="28"/>
      <c r="HY202" s="28"/>
      <c r="HZ202" s="28"/>
      <c r="IA202" s="28"/>
      <c r="IB202" s="28"/>
      <c r="IC202" s="28"/>
      <c r="ID202" s="28"/>
      <c r="IE202" s="28"/>
      <c r="IF202" s="28"/>
      <c r="IG202" s="28"/>
      <c r="IH202" s="28"/>
      <c r="II202" s="28"/>
      <c r="IJ202" s="28"/>
      <c r="IK202" s="28"/>
      <c r="IL202" s="28"/>
      <c r="IM202" s="28"/>
      <c r="IN202" s="28"/>
      <c r="IO202" s="28"/>
      <c r="IP202" s="28"/>
      <c r="IQ202" s="28"/>
      <c r="IR202" s="28"/>
      <c r="IS202" s="28"/>
      <c r="IT202" s="28"/>
      <c r="IU202" s="28"/>
      <c r="IV202" s="28"/>
    </row>
    <row r="203" spans="1:256" x14ac:dyDescent="0.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  <c r="FU203" s="28"/>
      <c r="FV203" s="28"/>
      <c r="FW203" s="28"/>
      <c r="FX203" s="28"/>
      <c r="FY203" s="28"/>
      <c r="FZ203" s="28"/>
      <c r="GA203" s="28"/>
      <c r="GB203" s="28"/>
      <c r="GC203" s="28"/>
      <c r="GD203" s="28"/>
      <c r="GE203" s="28"/>
      <c r="GF203" s="28"/>
      <c r="GG203" s="28"/>
      <c r="GH203" s="28"/>
      <c r="GI203" s="28"/>
      <c r="GJ203" s="28"/>
      <c r="GK203" s="28"/>
      <c r="GL203" s="28"/>
      <c r="GM203" s="28"/>
      <c r="GN203" s="28"/>
      <c r="GO203" s="28"/>
      <c r="GP203" s="28"/>
      <c r="GQ203" s="28"/>
      <c r="GR203" s="28"/>
      <c r="GS203" s="28"/>
      <c r="GT203" s="28"/>
      <c r="GU203" s="28"/>
      <c r="GV203" s="28"/>
      <c r="GW203" s="28"/>
      <c r="GX203" s="28"/>
      <c r="GY203" s="28"/>
      <c r="GZ203" s="28"/>
      <c r="HA203" s="28"/>
      <c r="HB203" s="28"/>
      <c r="HC203" s="28"/>
      <c r="HD203" s="28"/>
      <c r="HE203" s="28"/>
      <c r="HF203" s="28"/>
      <c r="HG203" s="28"/>
      <c r="HH203" s="28"/>
      <c r="HI203" s="28"/>
      <c r="HJ203" s="28"/>
      <c r="HK203" s="28"/>
      <c r="HL203" s="28"/>
      <c r="HM203" s="28"/>
      <c r="HN203" s="28"/>
      <c r="HO203" s="28"/>
      <c r="HP203" s="28"/>
      <c r="HQ203" s="28"/>
      <c r="HR203" s="28"/>
      <c r="HS203" s="28"/>
      <c r="HT203" s="28"/>
      <c r="HU203" s="28"/>
      <c r="HV203" s="28"/>
      <c r="HW203" s="28"/>
      <c r="HX203" s="28"/>
      <c r="HY203" s="28"/>
      <c r="HZ203" s="28"/>
      <c r="IA203" s="28"/>
      <c r="IB203" s="28"/>
      <c r="IC203" s="28"/>
      <c r="ID203" s="28"/>
      <c r="IE203" s="28"/>
      <c r="IF203" s="28"/>
      <c r="IG203" s="28"/>
      <c r="IH203" s="28"/>
      <c r="II203" s="28"/>
      <c r="IJ203" s="28"/>
      <c r="IK203" s="28"/>
      <c r="IL203" s="28"/>
      <c r="IM203" s="28"/>
      <c r="IN203" s="28"/>
      <c r="IO203" s="28"/>
      <c r="IP203" s="28"/>
      <c r="IQ203" s="28"/>
      <c r="IR203" s="28"/>
      <c r="IS203" s="28"/>
      <c r="IT203" s="28"/>
      <c r="IU203" s="28"/>
      <c r="IV203" s="28"/>
    </row>
    <row r="204" spans="1:256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  <c r="FA204" s="28"/>
      <c r="FB204" s="28"/>
      <c r="FC204" s="28"/>
      <c r="FD204" s="28"/>
      <c r="FE204" s="28"/>
      <c r="FF204" s="28"/>
      <c r="FG204" s="28"/>
      <c r="FH204" s="28"/>
      <c r="FI204" s="28"/>
      <c r="FJ204" s="28"/>
      <c r="FK204" s="28"/>
      <c r="FL204" s="28"/>
      <c r="FM204" s="28"/>
      <c r="FN204" s="28"/>
      <c r="FO204" s="28"/>
      <c r="FP204" s="28"/>
      <c r="FQ204" s="28"/>
      <c r="FR204" s="28"/>
      <c r="FS204" s="28"/>
      <c r="FT204" s="28"/>
      <c r="FU204" s="28"/>
      <c r="FV204" s="28"/>
      <c r="FW204" s="28"/>
      <c r="FX204" s="28"/>
      <c r="FY204" s="28"/>
      <c r="FZ204" s="28"/>
      <c r="GA204" s="28"/>
      <c r="GB204" s="28"/>
      <c r="GC204" s="28"/>
      <c r="GD204" s="28"/>
      <c r="GE204" s="28"/>
      <c r="GF204" s="28"/>
      <c r="GG204" s="28"/>
      <c r="GH204" s="28"/>
      <c r="GI204" s="28"/>
      <c r="GJ204" s="28"/>
      <c r="GK204" s="28"/>
      <c r="GL204" s="28"/>
      <c r="GM204" s="28"/>
      <c r="GN204" s="28"/>
      <c r="GO204" s="28"/>
      <c r="GP204" s="28"/>
      <c r="GQ204" s="28"/>
      <c r="GR204" s="28"/>
      <c r="GS204" s="28"/>
      <c r="GT204" s="28"/>
      <c r="GU204" s="28"/>
      <c r="GV204" s="28"/>
      <c r="GW204" s="28"/>
      <c r="GX204" s="28"/>
      <c r="GY204" s="28"/>
      <c r="GZ204" s="28"/>
      <c r="HA204" s="28"/>
      <c r="HB204" s="28"/>
      <c r="HC204" s="28"/>
      <c r="HD204" s="28"/>
      <c r="HE204" s="28"/>
      <c r="HF204" s="28"/>
      <c r="HG204" s="28"/>
      <c r="HH204" s="28"/>
      <c r="HI204" s="28"/>
      <c r="HJ204" s="28"/>
      <c r="HK204" s="28"/>
      <c r="HL204" s="28"/>
      <c r="HM204" s="28"/>
      <c r="HN204" s="28"/>
      <c r="HO204" s="28"/>
      <c r="HP204" s="28"/>
      <c r="HQ204" s="28"/>
      <c r="HR204" s="28"/>
      <c r="HS204" s="28"/>
      <c r="HT204" s="28"/>
      <c r="HU204" s="28"/>
      <c r="HV204" s="28"/>
      <c r="HW204" s="28"/>
      <c r="HX204" s="28"/>
      <c r="HY204" s="28"/>
      <c r="HZ204" s="28"/>
      <c r="IA204" s="28"/>
      <c r="IB204" s="28"/>
      <c r="IC204" s="28"/>
      <c r="ID204" s="28"/>
      <c r="IE204" s="28"/>
      <c r="IF204" s="28"/>
      <c r="IG204" s="28"/>
      <c r="IH204" s="28"/>
      <c r="II204" s="28"/>
      <c r="IJ204" s="28"/>
      <c r="IK204" s="28"/>
      <c r="IL204" s="28"/>
      <c r="IM204" s="28"/>
      <c r="IN204" s="28"/>
      <c r="IO204" s="28"/>
      <c r="IP204" s="28"/>
      <c r="IQ204" s="28"/>
      <c r="IR204" s="28"/>
      <c r="IS204" s="28"/>
      <c r="IT204" s="28"/>
      <c r="IU204" s="28"/>
      <c r="IV204" s="28"/>
    </row>
    <row r="205" spans="1:256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  <c r="GF205" s="28"/>
      <c r="GG205" s="28"/>
      <c r="GH205" s="28"/>
      <c r="GI205" s="28"/>
      <c r="GJ205" s="28"/>
      <c r="GK205" s="28"/>
      <c r="GL205" s="28"/>
      <c r="GM205" s="28"/>
      <c r="GN205" s="28"/>
      <c r="GO205" s="28"/>
      <c r="GP205" s="28"/>
      <c r="GQ205" s="28"/>
      <c r="GR205" s="28"/>
      <c r="GS205" s="28"/>
      <c r="GT205" s="28"/>
      <c r="GU205" s="28"/>
      <c r="GV205" s="28"/>
      <c r="GW205" s="28"/>
      <c r="GX205" s="28"/>
      <c r="GY205" s="28"/>
      <c r="GZ205" s="28"/>
      <c r="HA205" s="28"/>
      <c r="HB205" s="28"/>
      <c r="HC205" s="28"/>
      <c r="HD205" s="28"/>
      <c r="HE205" s="28"/>
      <c r="HF205" s="28"/>
      <c r="HG205" s="28"/>
      <c r="HH205" s="28"/>
      <c r="HI205" s="28"/>
      <c r="HJ205" s="28"/>
      <c r="HK205" s="28"/>
      <c r="HL205" s="28"/>
      <c r="HM205" s="28"/>
      <c r="HN205" s="28"/>
      <c r="HO205" s="28"/>
      <c r="HP205" s="28"/>
      <c r="HQ205" s="28"/>
      <c r="HR205" s="28"/>
      <c r="HS205" s="28"/>
      <c r="HT205" s="28"/>
      <c r="HU205" s="28"/>
      <c r="HV205" s="28"/>
      <c r="HW205" s="28"/>
      <c r="HX205" s="28"/>
      <c r="HY205" s="28"/>
      <c r="HZ205" s="28"/>
      <c r="IA205" s="28"/>
      <c r="IB205" s="28"/>
      <c r="IC205" s="28"/>
      <c r="ID205" s="28"/>
      <c r="IE205" s="28"/>
      <c r="IF205" s="28"/>
      <c r="IG205" s="28"/>
      <c r="IH205" s="28"/>
      <c r="II205" s="28"/>
      <c r="IJ205" s="28"/>
      <c r="IK205" s="28"/>
      <c r="IL205" s="28"/>
      <c r="IM205" s="28"/>
      <c r="IN205" s="28"/>
      <c r="IO205" s="28"/>
      <c r="IP205" s="28"/>
      <c r="IQ205" s="28"/>
      <c r="IR205" s="28"/>
      <c r="IS205" s="28"/>
      <c r="IT205" s="28"/>
      <c r="IU205" s="28"/>
      <c r="IV205" s="28"/>
    </row>
    <row r="206" spans="1:256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  <c r="FU206" s="28"/>
      <c r="FV206" s="28"/>
      <c r="FW206" s="28"/>
      <c r="FX206" s="28"/>
      <c r="FY206" s="28"/>
      <c r="FZ206" s="28"/>
      <c r="GA206" s="28"/>
      <c r="GB206" s="28"/>
      <c r="GC206" s="28"/>
      <c r="GD206" s="28"/>
      <c r="GE206" s="28"/>
      <c r="GF206" s="28"/>
      <c r="GG206" s="28"/>
      <c r="GH206" s="28"/>
      <c r="GI206" s="28"/>
      <c r="GJ206" s="28"/>
      <c r="GK206" s="28"/>
      <c r="GL206" s="28"/>
      <c r="GM206" s="28"/>
      <c r="GN206" s="28"/>
      <c r="GO206" s="28"/>
      <c r="GP206" s="28"/>
      <c r="GQ206" s="28"/>
      <c r="GR206" s="28"/>
      <c r="GS206" s="28"/>
      <c r="GT206" s="28"/>
      <c r="GU206" s="28"/>
      <c r="GV206" s="28"/>
      <c r="GW206" s="28"/>
      <c r="GX206" s="28"/>
      <c r="GY206" s="28"/>
      <c r="GZ206" s="28"/>
      <c r="HA206" s="28"/>
      <c r="HB206" s="28"/>
      <c r="HC206" s="28"/>
      <c r="HD206" s="28"/>
      <c r="HE206" s="28"/>
      <c r="HF206" s="28"/>
      <c r="HG206" s="28"/>
      <c r="HH206" s="28"/>
      <c r="HI206" s="28"/>
      <c r="HJ206" s="28"/>
      <c r="HK206" s="28"/>
      <c r="HL206" s="28"/>
      <c r="HM206" s="28"/>
      <c r="HN206" s="28"/>
      <c r="HO206" s="28"/>
      <c r="HP206" s="28"/>
      <c r="HQ206" s="28"/>
      <c r="HR206" s="28"/>
      <c r="HS206" s="28"/>
      <c r="HT206" s="28"/>
      <c r="HU206" s="28"/>
      <c r="HV206" s="28"/>
      <c r="HW206" s="28"/>
      <c r="HX206" s="28"/>
      <c r="HY206" s="28"/>
      <c r="HZ206" s="28"/>
      <c r="IA206" s="28"/>
      <c r="IB206" s="28"/>
      <c r="IC206" s="28"/>
      <c r="ID206" s="28"/>
      <c r="IE206" s="28"/>
      <c r="IF206" s="28"/>
      <c r="IG206" s="28"/>
      <c r="IH206" s="28"/>
      <c r="II206" s="28"/>
      <c r="IJ206" s="28"/>
      <c r="IK206" s="28"/>
      <c r="IL206" s="28"/>
      <c r="IM206" s="28"/>
      <c r="IN206" s="28"/>
      <c r="IO206" s="28"/>
      <c r="IP206" s="28"/>
      <c r="IQ206" s="28"/>
      <c r="IR206" s="28"/>
      <c r="IS206" s="28"/>
      <c r="IT206" s="28"/>
      <c r="IU206" s="28"/>
      <c r="IV206" s="28"/>
    </row>
    <row r="207" spans="1:256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  <c r="HP207" s="28"/>
      <c r="HQ207" s="28"/>
      <c r="HR207" s="28"/>
      <c r="HS207" s="28"/>
      <c r="HT207" s="28"/>
      <c r="HU207" s="28"/>
      <c r="HV207" s="28"/>
      <c r="HW207" s="28"/>
      <c r="HX207" s="28"/>
      <c r="HY207" s="28"/>
      <c r="HZ207" s="28"/>
      <c r="IA207" s="28"/>
      <c r="IB207" s="28"/>
      <c r="IC207" s="28"/>
      <c r="ID207" s="28"/>
      <c r="IE207" s="28"/>
      <c r="IF207" s="28"/>
      <c r="IG207" s="28"/>
      <c r="IH207" s="28"/>
      <c r="II207" s="28"/>
      <c r="IJ207" s="28"/>
      <c r="IK207" s="28"/>
      <c r="IL207" s="28"/>
      <c r="IM207" s="28"/>
      <c r="IN207" s="28"/>
      <c r="IO207" s="28"/>
      <c r="IP207" s="28"/>
      <c r="IQ207" s="28"/>
      <c r="IR207" s="28"/>
      <c r="IS207" s="28"/>
      <c r="IT207" s="28"/>
      <c r="IU207" s="28"/>
      <c r="IV207" s="28"/>
    </row>
    <row r="208" spans="1:256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  <c r="HP208" s="28"/>
      <c r="HQ208" s="28"/>
      <c r="HR208" s="28"/>
      <c r="HS208" s="28"/>
      <c r="HT208" s="28"/>
      <c r="HU208" s="28"/>
      <c r="HV208" s="28"/>
      <c r="HW208" s="28"/>
      <c r="HX208" s="28"/>
      <c r="HY208" s="28"/>
      <c r="HZ208" s="28"/>
      <c r="IA208" s="28"/>
      <c r="IB208" s="28"/>
      <c r="IC208" s="28"/>
      <c r="ID208" s="28"/>
      <c r="IE208" s="28"/>
      <c r="IF208" s="28"/>
      <c r="IG208" s="28"/>
      <c r="IH208" s="28"/>
      <c r="II208" s="28"/>
      <c r="IJ208" s="28"/>
      <c r="IK208" s="28"/>
      <c r="IL208" s="28"/>
      <c r="IM208" s="28"/>
      <c r="IN208" s="28"/>
      <c r="IO208" s="28"/>
      <c r="IP208" s="28"/>
      <c r="IQ208" s="28"/>
      <c r="IR208" s="28"/>
      <c r="IS208" s="28"/>
      <c r="IT208" s="28"/>
      <c r="IU208" s="28"/>
      <c r="IV208" s="28"/>
    </row>
    <row r="209" spans="1:256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  <c r="FU209" s="28"/>
      <c r="FV209" s="28"/>
      <c r="FW209" s="28"/>
      <c r="FX209" s="28"/>
      <c r="FY209" s="28"/>
      <c r="FZ209" s="28"/>
      <c r="GA209" s="28"/>
      <c r="GB209" s="28"/>
      <c r="GC209" s="28"/>
      <c r="GD209" s="28"/>
      <c r="GE209" s="28"/>
      <c r="GF209" s="28"/>
      <c r="GG209" s="28"/>
      <c r="GH209" s="28"/>
      <c r="GI209" s="28"/>
      <c r="GJ209" s="28"/>
      <c r="GK209" s="28"/>
      <c r="GL209" s="28"/>
      <c r="GM209" s="28"/>
      <c r="GN209" s="28"/>
      <c r="GO209" s="28"/>
      <c r="GP209" s="28"/>
      <c r="GQ209" s="28"/>
      <c r="GR209" s="28"/>
      <c r="GS209" s="28"/>
      <c r="GT209" s="28"/>
      <c r="GU209" s="28"/>
      <c r="GV209" s="28"/>
      <c r="GW209" s="28"/>
      <c r="GX209" s="28"/>
      <c r="GY209" s="28"/>
      <c r="GZ209" s="28"/>
      <c r="HA209" s="28"/>
      <c r="HB209" s="28"/>
      <c r="HC209" s="28"/>
      <c r="HD209" s="28"/>
      <c r="HE209" s="28"/>
      <c r="HF209" s="28"/>
      <c r="HG209" s="28"/>
      <c r="HH209" s="28"/>
      <c r="HI209" s="28"/>
      <c r="HJ209" s="28"/>
      <c r="HK209" s="28"/>
      <c r="HL209" s="28"/>
      <c r="HM209" s="28"/>
      <c r="HN209" s="28"/>
      <c r="HO209" s="28"/>
      <c r="HP209" s="28"/>
      <c r="HQ209" s="28"/>
      <c r="HR209" s="28"/>
      <c r="HS209" s="28"/>
      <c r="HT209" s="28"/>
      <c r="HU209" s="28"/>
      <c r="HV209" s="28"/>
      <c r="HW209" s="28"/>
      <c r="HX209" s="28"/>
      <c r="HY209" s="28"/>
      <c r="HZ209" s="28"/>
      <c r="IA209" s="28"/>
      <c r="IB209" s="28"/>
      <c r="IC209" s="28"/>
      <c r="ID209" s="28"/>
      <c r="IE209" s="28"/>
      <c r="IF209" s="28"/>
      <c r="IG209" s="28"/>
      <c r="IH209" s="28"/>
      <c r="II209" s="28"/>
      <c r="IJ209" s="28"/>
      <c r="IK209" s="28"/>
      <c r="IL209" s="28"/>
      <c r="IM209" s="28"/>
      <c r="IN209" s="28"/>
      <c r="IO209" s="28"/>
      <c r="IP209" s="28"/>
      <c r="IQ209" s="28"/>
      <c r="IR209" s="28"/>
      <c r="IS209" s="28"/>
      <c r="IT209" s="28"/>
      <c r="IU209" s="28"/>
      <c r="IV209" s="28"/>
    </row>
    <row r="210" spans="1:256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  <c r="HP210" s="28"/>
      <c r="HQ210" s="28"/>
      <c r="HR210" s="28"/>
      <c r="HS210" s="28"/>
      <c r="HT210" s="28"/>
      <c r="HU210" s="28"/>
      <c r="HV210" s="28"/>
      <c r="HW210" s="28"/>
      <c r="HX210" s="28"/>
      <c r="HY210" s="28"/>
      <c r="HZ210" s="28"/>
      <c r="IA210" s="28"/>
      <c r="IB210" s="28"/>
      <c r="IC210" s="28"/>
      <c r="ID210" s="28"/>
      <c r="IE210" s="28"/>
      <c r="IF210" s="28"/>
      <c r="IG210" s="28"/>
      <c r="IH210" s="28"/>
      <c r="II210" s="28"/>
      <c r="IJ210" s="28"/>
      <c r="IK210" s="28"/>
      <c r="IL210" s="28"/>
      <c r="IM210" s="28"/>
      <c r="IN210" s="28"/>
      <c r="IO210" s="28"/>
      <c r="IP210" s="28"/>
      <c r="IQ210" s="28"/>
      <c r="IR210" s="28"/>
      <c r="IS210" s="28"/>
      <c r="IT210" s="28"/>
      <c r="IU210" s="28"/>
      <c r="IV210" s="28"/>
    </row>
    <row r="211" spans="1:256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  <c r="HP211" s="28"/>
      <c r="HQ211" s="28"/>
      <c r="HR211" s="28"/>
      <c r="HS211" s="28"/>
      <c r="HT211" s="28"/>
      <c r="HU211" s="28"/>
      <c r="HV211" s="28"/>
      <c r="HW211" s="28"/>
      <c r="HX211" s="28"/>
      <c r="HY211" s="28"/>
      <c r="HZ211" s="28"/>
      <c r="IA211" s="28"/>
      <c r="IB211" s="28"/>
      <c r="IC211" s="28"/>
      <c r="ID211" s="28"/>
      <c r="IE211" s="28"/>
      <c r="IF211" s="28"/>
      <c r="IG211" s="28"/>
      <c r="IH211" s="28"/>
      <c r="II211" s="28"/>
      <c r="IJ211" s="28"/>
      <c r="IK211" s="28"/>
      <c r="IL211" s="28"/>
      <c r="IM211" s="28"/>
      <c r="IN211" s="28"/>
      <c r="IO211" s="28"/>
      <c r="IP211" s="28"/>
      <c r="IQ211" s="28"/>
      <c r="IR211" s="28"/>
      <c r="IS211" s="28"/>
      <c r="IT211" s="28"/>
      <c r="IU211" s="28"/>
      <c r="IV211" s="28"/>
    </row>
    <row r="212" spans="1:256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  <c r="GH212" s="28"/>
      <c r="GI212" s="28"/>
      <c r="GJ212" s="28"/>
      <c r="GK212" s="28"/>
      <c r="GL212" s="28"/>
      <c r="GM212" s="28"/>
      <c r="GN212" s="28"/>
      <c r="GO212" s="28"/>
      <c r="GP212" s="28"/>
      <c r="GQ212" s="28"/>
      <c r="GR212" s="28"/>
      <c r="GS212" s="28"/>
      <c r="GT212" s="28"/>
      <c r="GU212" s="28"/>
      <c r="GV212" s="28"/>
      <c r="GW212" s="28"/>
      <c r="GX212" s="28"/>
      <c r="GY212" s="28"/>
      <c r="GZ212" s="28"/>
      <c r="HA212" s="28"/>
      <c r="HB212" s="28"/>
      <c r="HC212" s="28"/>
      <c r="HD212" s="28"/>
      <c r="HE212" s="28"/>
      <c r="HF212" s="28"/>
      <c r="HG212" s="28"/>
      <c r="HH212" s="28"/>
      <c r="HI212" s="28"/>
      <c r="HJ212" s="28"/>
      <c r="HK212" s="28"/>
      <c r="HL212" s="28"/>
      <c r="HM212" s="28"/>
      <c r="HN212" s="28"/>
      <c r="HO212" s="28"/>
      <c r="HP212" s="28"/>
      <c r="HQ212" s="28"/>
      <c r="HR212" s="28"/>
      <c r="HS212" s="28"/>
      <c r="HT212" s="28"/>
      <c r="HU212" s="28"/>
      <c r="HV212" s="28"/>
      <c r="HW212" s="28"/>
      <c r="HX212" s="28"/>
      <c r="HY212" s="28"/>
      <c r="HZ212" s="28"/>
      <c r="IA212" s="28"/>
      <c r="IB212" s="28"/>
      <c r="IC212" s="28"/>
      <c r="ID212" s="28"/>
      <c r="IE212" s="28"/>
      <c r="IF212" s="28"/>
      <c r="IG212" s="28"/>
      <c r="IH212" s="28"/>
      <c r="II212" s="28"/>
      <c r="IJ212" s="28"/>
      <c r="IK212" s="28"/>
      <c r="IL212" s="28"/>
      <c r="IM212" s="28"/>
      <c r="IN212" s="28"/>
      <c r="IO212" s="28"/>
      <c r="IP212" s="28"/>
      <c r="IQ212" s="28"/>
      <c r="IR212" s="28"/>
      <c r="IS212" s="28"/>
      <c r="IT212" s="28"/>
      <c r="IU212" s="28"/>
      <c r="IV212" s="28"/>
    </row>
    <row r="213" spans="1:256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28"/>
      <c r="IF213" s="28"/>
      <c r="IG213" s="28"/>
      <c r="IH213" s="28"/>
      <c r="II213" s="28"/>
      <c r="IJ213" s="28"/>
      <c r="IK213" s="28"/>
      <c r="IL213" s="28"/>
      <c r="IM213" s="28"/>
      <c r="IN213" s="28"/>
      <c r="IO213" s="28"/>
      <c r="IP213" s="28"/>
      <c r="IQ213" s="28"/>
      <c r="IR213" s="28"/>
      <c r="IS213" s="28"/>
      <c r="IT213" s="28"/>
      <c r="IU213" s="28"/>
      <c r="IV213" s="28"/>
    </row>
    <row r="214" spans="1:256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  <c r="GH214" s="28"/>
      <c r="GI214" s="28"/>
      <c r="GJ214" s="28"/>
      <c r="GK214" s="28"/>
      <c r="GL214" s="28"/>
      <c r="GM214" s="28"/>
      <c r="GN214" s="28"/>
      <c r="GO214" s="28"/>
      <c r="GP214" s="28"/>
      <c r="GQ214" s="28"/>
      <c r="GR214" s="28"/>
      <c r="GS214" s="28"/>
      <c r="GT214" s="28"/>
      <c r="GU214" s="28"/>
      <c r="GV214" s="28"/>
      <c r="GW214" s="28"/>
      <c r="GX214" s="28"/>
      <c r="GY214" s="28"/>
      <c r="GZ214" s="28"/>
      <c r="HA214" s="28"/>
      <c r="HB214" s="28"/>
      <c r="HC214" s="28"/>
      <c r="HD214" s="28"/>
      <c r="HE214" s="28"/>
      <c r="HF214" s="28"/>
      <c r="HG214" s="28"/>
      <c r="HH214" s="28"/>
      <c r="HI214" s="28"/>
      <c r="HJ214" s="28"/>
      <c r="HK214" s="28"/>
      <c r="HL214" s="28"/>
      <c r="HM214" s="28"/>
      <c r="HN214" s="28"/>
      <c r="HO214" s="28"/>
      <c r="HP214" s="28"/>
      <c r="HQ214" s="28"/>
      <c r="HR214" s="28"/>
      <c r="HS214" s="28"/>
      <c r="HT214" s="28"/>
      <c r="HU214" s="28"/>
      <c r="HV214" s="28"/>
      <c r="HW214" s="28"/>
      <c r="HX214" s="28"/>
      <c r="HY214" s="28"/>
      <c r="HZ214" s="28"/>
      <c r="IA214" s="28"/>
      <c r="IB214" s="28"/>
      <c r="IC214" s="28"/>
      <c r="ID214" s="28"/>
      <c r="IE214" s="28"/>
      <c r="IF214" s="28"/>
      <c r="IG214" s="28"/>
      <c r="IH214" s="28"/>
      <c r="II214" s="28"/>
      <c r="IJ214" s="28"/>
      <c r="IK214" s="28"/>
      <c r="IL214" s="28"/>
      <c r="IM214" s="28"/>
      <c r="IN214" s="28"/>
      <c r="IO214" s="28"/>
      <c r="IP214" s="28"/>
      <c r="IQ214" s="28"/>
      <c r="IR214" s="28"/>
      <c r="IS214" s="28"/>
      <c r="IT214" s="28"/>
      <c r="IU214" s="28"/>
      <c r="IV214" s="28"/>
    </row>
    <row r="215" spans="1:256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  <c r="HP215" s="28"/>
      <c r="HQ215" s="28"/>
      <c r="HR215" s="28"/>
      <c r="HS215" s="28"/>
      <c r="HT215" s="28"/>
      <c r="HU215" s="28"/>
      <c r="HV215" s="28"/>
      <c r="HW215" s="28"/>
      <c r="HX215" s="28"/>
      <c r="HY215" s="28"/>
      <c r="HZ215" s="28"/>
      <c r="IA215" s="28"/>
      <c r="IB215" s="28"/>
      <c r="IC215" s="28"/>
      <c r="ID215" s="28"/>
      <c r="IE215" s="28"/>
      <c r="IF215" s="28"/>
      <c r="IG215" s="28"/>
      <c r="IH215" s="28"/>
      <c r="II215" s="28"/>
      <c r="IJ215" s="28"/>
      <c r="IK215" s="28"/>
      <c r="IL215" s="28"/>
      <c r="IM215" s="28"/>
      <c r="IN215" s="28"/>
      <c r="IO215" s="28"/>
      <c r="IP215" s="28"/>
      <c r="IQ215" s="28"/>
      <c r="IR215" s="28"/>
      <c r="IS215" s="28"/>
      <c r="IT215" s="28"/>
      <c r="IU215" s="28"/>
      <c r="IV215" s="28"/>
    </row>
    <row r="216" spans="1:256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  <c r="HW216" s="28"/>
      <c r="HX216" s="28"/>
      <c r="HY216" s="28"/>
      <c r="HZ216" s="28"/>
      <c r="IA216" s="28"/>
      <c r="IB216" s="28"/>
      <c r="IC216" s="28"/>
      <c r="ID216" s="28"/>
      <c r="IE216" s="28"/>
      <c r="IF216" s="28"/>
      <c r="IG216" s="28"/>
      <c r="IH216" s="28"/>
      <c r="II216" s="28"/>
      <c r="IJ216" s="28"/>
      <c r="IK216" s="28"/>
      <c r="IL216" s="28"/>
      <c r="IM216" s="28"/>
      <c r="IN216" s="28"/>
      <c r="IO216" s="28"/>
      <c r="IP216" s="28"/>
      <c r="IQ216" s="28"/>
      <c r="IR216" s="28"/>
      <c r="IS216" s="28"/>
      <c r="IT216" s="28"/>
      <c r="IU216" s="28"/>
      <c r="IV216" s="28"/>
    </row>
    <row r="217" spans="1:256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  <c r="HW217" s="28"/>
      <c r="HX217" s="28"/>
      <c r="HY217" s="28"/>
      <c r="HZ217" s="28"/>
      <c r="IA217" s="28"/>
      <c r="IB217" s="28"/>
      <c r="IC217" s="28"/>
      <c r="ID217" s="28"/>
      <c r="IE217" s="28"/>
      <c r="IF217" s="28"/>
      <c r="IG217" s="28"/>
      <c r="IH217" s="28"/>
      <c r="II217" s="28"/>
      <c r="IJ217" s="28"/>
      <c r="IK217" s="28"/>
      <c r="IL217" s="28"/>
      <c r="IM217" s="28"/>
      <c r="IN217" s="28"/>
      <c r="IO217" s="28"/>
      <c r="IP217" s="28"/>
      <c r="IQ217" s="28"/>
      <c r="IR217" s="28"/>
      <c r="IS217" s="28"/>
      <c r="IT217" s="28"/>
      <c r="IU217" s="28"/>
      <c r="IV217" s="28"/>
    </row>
    <row r="218" spans="1:256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  <c r="HP218" s="28"/>
      <c r="HQ218" s="28"/>
      <c r="HR218" s="28"/>
      <c r="HS218" s="28"/>
      <c r="HT218" s="28"/>
      <c r="HU218" s="28"/>
      <c r="HV218" s="28"/>
      <c r="HW218" s="28"/>
      <c r="HX218" s="28"/>
      <c r="HY218" s="28"/>
      <c r="HZ218" s="28"/>
      <c r="IA218" s="28"/>
      <c r="IB218" s="28"/>
      <c r="IC218" s="28"/>
      <c r="ID218" s="28"/>
      <c r="IE218" s="28"/>
      <c r="IF218" s="28"/>
      <c r="IG218" s="28"/>
      <c r="IH218" s="28"/>
      <c r="II218" s="28"/>
      <c r="IJ218" s="28"/>
      <c r="IK218" s="28"/>
      <c r="IL218" s="28"/>
      <c r="IM218" s="28"/>
      <c r="IN218" s="28"/>
      <c r="IO218" s="28"/>
      <c r="IP218" s="28"/>
      <c r="IQ218" s="28"/>
      <c r="IR218" s="28"/>
      <c r="IS218" s="28"/>
      <c r="IT218" s="28"/>
      <c r="IU218" s="28"/>
      <c r="IV218" s="28"/>
    </row>
    <row r="219" spans="1:256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  <c r="HP219" s="28"/>
      <c r="HQ219" s="28"/>
      <c r="HR219" s="28"/>
      <c r="HS219" s="28"/>
      <c r="HT219" s="28"/>
      <c r="HU219" s="28"/>
      <c r="HV219" s="28"/>
      <c r="HW219" s="28"/>
      <c r="HX219" s="28"/>
      <c r="HY219" s="28"/>
      <c r="HZ219" s="28"/>
      <c r="IA219" s="28"/>
      <c r="IB219" s="28"/>
      <c r="IC219" s="28"/>
      <c r="ID219" s="28"/>
      <c r="IE219" s="28"/>
      <c r="IF219" s="28"/>
      <c r="IG219" s="28"/>
      <c r="IH219" s="28"/>
      <c r="II219" s="28"/>
      <c r="IJ219" s="28"/>
      <c r="IK219" s="28"/>
      <c r="IL219" s="28"/>
      <c r="IM219" s="28"/>
      <c r="IN219" s="28"/>
      <c r="IO219" s="28"/>
      <c r="IP219" s="28"/>
      <c r="IQ219" s="28"/>
      <c r="IR219" s="28"/>
      <c r="IS219" s="28"/>
      <c r="IT219" s="28"/>
      <c r="IU219" s="28"/>
      <c r="IV219" s="28"/>
    </row>
    <row r="220" spans="1:256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  <c r="HP220" s="28"/>
      <c r="HQ220" s="28"/>
      <c r="HR220" s="28"/>
      <c r="HS220" s="28"/>
      <c r="HT220" s="28"/>
      <c r="HU220" s="28"/>
      <c r="HV220" s="28"/>
      <c r="HW220" s="28"/>
      <c r="HX220" s="28"/>
      <c r="HY220" s="28"/>
      <c r="HZ220" s="28"/>
      <c r="IA220" s="28"/>
      <c r="IB220" s="28"/>
      <c r="IC220" s="28"/>
      <c r="ID220" s="28"/>
      <c r="IE220" s="28"/>
      <c r="IF220" s="28"/>
      <c r="IG220" s="28"/>
      <c r="IH220" s="28"/>
      <c r="II220" s="28"/>
      <c r="IJ220" s="28"/>
      <c r="IK220" s="28"/>
      <c r="IL220" s="28"/>
      <c r="IM220" s="28"/>
      <c r="IN220" s="28"/>
      <c r="IO220" s="28"/>
      <c r="IP220" s="28"/>
      <c r="IQ220" s="28"/>
      <c r="IR220" s="28"/>
      <c r="IS220" s="28"/>
      <c r="IT220" s="28"/>
      <c r="IU220" s="28"/>
      <c r="IV220" s="28"/>
    </row>
    <row r="221" spans="1:256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  <c r="GH221" s="28"/>
      <c r="GI221" s="28"/>
      <c r="GJ221" s="28"/>
      <c r="GK221" s="28"/>
      <c r="GL221" s="28"/>
      <c r="GM221" s="28"/>
      <c r="GN221" s="28"/>
      <c r="GO221" s="28"/>
      <c r="GP221" s="28"/>
      <c r="GQ221" s="28"/>
      <c r="GR221" s="28"/>
      <c r="GS221" s="28"/>
      <c r="GT221" s="28"/>
      <c r="GU221" s="28"/>
      <c r="GV221" s="28"/>
      <c r="GW221" s="28"/>
      <c r="GX221" s="28"/>
      <c r="GY221" s="28"/>
      <c r="GZ221" s="28"/>
      <c r="HA221" s="28"/>
      <c r="HB221" s="28"/>
      <c r="HC221" s="28"/>
      <c r="HD221" s="28"/>
      <c r="HE221" s="28"/>
      <c r="HF221" s="28"/>
      <c r="HG221" s="28"/>
      <c r="HH221" s="28"/>
      <c r="HI221" s="28"/>
      <c r="HJ221" s="28"/>
      <c r="HK221" s="28"/>
      <c r="HL221" s="28"/>
      <c r="HM221" s="28"/>
      <c r="HN221" s="28"/>
      <c r="HO221" s="28"/>
      <c r="HP221" s="28"/>
      <c r="HQ221" s="28"/>
      <c r="HR221" s="28"/>
      <c r="HS221" s="28"/>
      <c r="HT221" s="28"/>
      <c r="HU221" s="28"/>
      <c r="HV221" s="28"/>
      <c r="HW221" s="28"/>
      <c r="HX221" s="28"/>
      <c r="HY221" s="28"/>
      <c r="HZ221" s="28"/>
      <c r="IA221" s="28"/>
      <c r="IB221" s="28"/>
      <c r="IC221" s="28"/>
      <c r="ID221" s="28"/>
      <c r="IE221" s="28"/>
      <c r="IF221" s="28"/>
      <c r="IG221" s="28"/>
      <c r="IH221" s="28"/>
      <c r="II221" s="28"/>
      <c r="IJ221" s="28"/>
      <c r="IK221" s="28"/>
      <c r="IL221" s="28"/>
      <c r="IM221" s="28"/>
      <c r="IN221" s="28"/>
      <c r="IO221" s="28"/>
      <c r="IP221" s="28"/>
      <c r="IQ221" s="28"/>
      <c r="IR221" s="28"/>
      <c r="IS221" s="28"/>
      <c r="IT221" s="28"/>
      <c r="IU221" s="28"/>
      <c r="IV221" s="28"/>
    </row>
    <row r="222" spans="1:256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  <c r="GH222" s="28"/>
      <c r="GI222" s="28"/>
      <c r="GJ222" s="28"/>
      <c r="GK222" s="28"/>
      <c r="GL222" s="28"/>
      <c r="GM222" s="28"/>
      <c r="GN222" s="28"/>
      <c r="GO222" s="28"/>
      <c r="GP222" s="28"/>
      <c r="GQ222" s="28"/>
      <c r="GR222" s="28"/>
      <c r="GS222" s="28"/>
      <c r="GT222" s="28"/>
      <c r="GU222" s="28"/>
      <c r="GV222" s="28"/>
      <c r="GW222" s="28"/>
      <c r="GX222" s="28"/>
      <c r="GY222" s="28"/>
      <c r="GZ222" s="28"/>
      <c r="HA222" s="28"/>
      <c r="HB222" s="28"/>
      <c r="HC222" s="28"/>
      <c r="HD222" s="28"/>
      <c r="HE222" s="28"/>
      <c r="HF222" s="28"/>
      <c r="HG222" s="28"/>
      <c r="HH222" s="28"/>
      <c r="HI222" s="28"/>
      <c r="HJ222" s="28"/>
      <c r="HK222" s="28"/>
      <c r="HL222" s="28"/>
      <c r="HM222" s="28"/>
      <c r="HN222" s="28"/>
      <c r="HO222" s="28"/>
      <c r="HP222" s="28"/>
      <c r="HQ222" s="28"/>
      <c r="HR222" s="28"/>
      <c r="HS222" s="28"/>
      <c r="HT222" s="28"/>
      <c r="HU222" s="28"/>
      <c r="HV222" s="28"/>
      <c r="HW222" s="28"/>
      <c r="HX222" s="28"/>
      <c r="HY222" s="28"/>
      <c r="HZ222" s="28"/>
      <c r="IA222" s="28"/>
      <c r="IB222" s="28"/>
      <c r="IC222" s="28"/>
      <c r="ID222" s="28"/>
      <c r="IE222" s="28"/>
      <c r="IF222" s="28"/>
      <c r="IG222" s="28"/>
      <c r="IH222" s="28"/>
      <c r="II222" s="28"/>
      <c r="IJ222" s="28"/>
      <c r="IK222" s="28"/>
      <c r="IL222" s="28"/>
      <c r="IM222" s="28"/>
      <c r="IN222" s="28"/>
      <c r="IO222" s="28"/>
      <c r="IP222" s="28"/>
      <c r="IQ222" s="28"/>
      <c r="IR222" s="28"/>
      <c r="IS222" s="28"/>
      <c r="IT222" s="28"/>
      <c r="IU222" s="28"/>
      <c r="IV222" s="28"/>
    </row>
  </sheetData>
  <mergeCells count="24">
    <mergeCell ref="C27:I27"/>
    <mergeCell ref="C28:E28"/>
    <mergeCell ref="A17:C17"/>
    <mergeCell ref="A18:C18"/>
    <mergeCell ref="A19:D19"/>
    <mergeCell ref="C21:I21"/>
    <mergeCell ref="C22:I22"/>
    <mergeCell ref="C23:E23"/>
    <mergeCell ref="C24:D24"/>
    <mergeCell ref="C13:D13"/>
    <mergeCell ref="C14:D14"/>
    <mergeCell ref="A16:C16"/>
    <mergeCell ref="A15:D15"/>
    <mergeCell ref="C26:I26"/>
    <mergeCell ref="A2:I2"/>
    <mergeCell ref="A3:I3"/>
    <mergeCell ref="A4:I4"/>
    <mergeCell ref="A11:A12"/>
    <mergeCell ref="B11:B12"/>
    <mergeCell ref="C11:D12"/>
    <mergeCell ref="E11:E12"/>
    <mergeCell ref="F11:H11"/>
    <mergeCell ref="I11:I12"/>
    <mergeCell ref="A5:I5"/>
  </mergeCells>
  <pageMargins left="0.7" right="0.7" top="0.75" bottom="0.75" header="0.3" footer="0.3"/>
  <pageSetup paperSize="9" scale="81" fitToHeight="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64"/>
  <sheetViews>
    <sheetView showZeros="0" view="pageBreakPreview" topLeftCell="A28" zoomScale="90" zoomScaleNormal="90" zoomScaleSheetLayoutView="90" workbookViewId="0">
      <selection activeCell="B76" sqref="B76"/>
    </sheetView>
  </sheetViews>
  <sheetFormatPr defaultRowHeight="15" x14ac:dyDescent="0.25"/>
  <cols>
    <col min="1" max="1" width="9.140625" style="1"/>
    <col min="2" max="2" width="3.5703125" style="1" customWidth="1"/>
    <col min="3" max="3" width="41.42578125" style="4" customWidth="1"/>
    <col min="4" max="5" width="9.140625" style="4"/>
    <col min="6" max="6" width="8.42578125" style="6" customWidth="1"/>
    <col min="7" max="7" width="8.28515625" style="6" customWidth="1"/>
    <col min="8" max="8" width="10.28515625" style="6" customWidth="1"/>
    <col min="9" max="9" width="9.7109375" style="6" customWidth="1"/>
    <col min="10" max="10" width="9.28515625" style="6" customWidth="1"/>
    <col min="11" max="11" width="9.7109375" style="1" customWidth="1"/>
    <col min="12" max="13" width="11.140625" style="1" customWidth="1"/>
    <col min="14" max="14" width="12.42578125" style="1" customWidth="1"/>
    <col min="15" max="15" width="11.140625" style="1" customWidth="1"/>
    <col min="16" max="16" width="11.7109375" style="1" customWidth="1"/>
  </cols>
  <sheetData>
    <row r="1" spans="1:16" x14ac:dyDescent="0.25">
      <c r="P1" s="7"/>
    </row>
    <row r="2" spans="1:16" x14ac:dyDescent="0.25">
      <c r="A2" s="2"/>
      <c r="B2" s="2"/>
      <c r="C2" s="33"/>
      <c r="D2" s="33"/>
      <c r="E2" s="33"/>
      <c r="F2" s="30"/>
      <c r="G2" s="8"/>
      <c r="H2" s="8"/>
      <c r="I2" s="30"/>
      <c r="J2" s="9"/>
      <c r="K2" s="9"/>
      <c r="L2" s="9"/>
      <c r="M2" s="9"/>
      <c r="N2" s="9"/>
      <c r="O2" s="9"/>
      <c r="P2" s="9"/>
    </row>
    <row r="3" spans="1:16" ht="19.5" x14ac:dyDescent="0.3">
      <c r="A3" s="2"/>
      <c r="B3" s="2"/>
      <c r="C3" s="33"/>
      <c r="D3" s="33"/>
      <c r="E3" s="108" t="s">
        <v>42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x14ac:dyDescent="0.25">
      <c r="A4" s="3"/>
      <c r="B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0"/>
    </row>
    <row r="5" spans="1:16" x14ac:dyDescent="0.25">
      <c r="A5" s="3"/>
      <c r="B5" s="3"/>
      <c r="F5" s="11"/>
      <c r="G5" s="11"/>
      <c r="H5" s="11"/>
      <c r="I5" s="11"/>
      <c r="J5" s="11"/>
      <c r="K5" s="11"/>
      <c r="L5" s="11"/>
      <c r="M5" s="11"/>
      <c r="N5" s="11"/>
      <c r="O5" s="11"/>
      <c r="P5" s="10"/>
    </row>
    <row r="6" spans="1:16" ht="15.75" x14ac:dyDescent="0.25">
      <c r="A6" s="127" t="s">
        <v>54</v>
      </c>
      <c r="B6" s="127"/>
      <c r="C6" s="127"/>
      <c r="D6" s="127"/>
      <c r="E6" s="127"/>
      <c r="F6" s="127"/>
      <c r="G6" s="127"/>
      <c r="H6" s="127"/>
      <c r="I6" s="127"/>
      <c r="J6"/>
      <c r="K6"/>
      <c r="L6"/>
      <c r="M6"/>
      <c r="N6"/>
      <c r="O6"/>
      <c r="P6"/>
    </row>
    <row r="7" spans="1:16" s="1" customFormat="1" ht="15.75" customHeight="1" x14ac:dyDescent="0.2">
      <c r="A7" s="127" t="s">
        <v>74</v>
      </c>
      <c r="B7" s="127"/>
      <c r="C7" s="127"/>
      <c r="D7" s="127"/>
      <c r="E7" s="127"/>
      <c r="F7" s="127"/>
      <c r="G7" s="127"/>
      <c r="H7" s="127"/>
      <c r="I7" s="127"/>
    </row>
    <row r="8" spans="1:16" s="1" customFormat="1" ht="12.75" customHeight="1" x14ac:dyDescent="0.2">
      <c r="A8" s="128" t="s">
        <v>53</v>
      </c>
      <c r="B8" s="128"/>
      <c r="C8" s="128"/>
      <c r="D8" s="128"/>
      <c r="E8" s="128"/>
      <c r="F8" s="128"/>
      <c r="G8" s="128"/>
      <c r="H8" s="128"/>
      <c r="I8" s="128"/>
    </row>
    <row r="9" spans="1:16" s="1" customFormat="1" ht="15.75" x14ac:dyDescent="0.25">
      <c r="A9" s="36" t="s">
        <v>50</v>
      </c>
      <c r="B9" s="36"/>
      <c r="C9" s="109"/>
      <c r="D9" s="110"/>
      <c r="E9" s="110"/>
      <c r="F9" s="37"/>
      <c r="G9" s="37"/>
      <c r="H9" s="37"/>
      <c r="I9" s="37"/>
    </row>
    <row r="10" spans="1:16" ht="15.75" x14ac:dyDescent="0.25">
      <c r="A10" s="36" t="s">
        <v>51</v>
      </c>
      <c r="B10" s="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5.75" thickBot="1" x14ac:dyDescent="0.3">
      <c r="A11" s="3"/>
      <c r="B11" s="3"/>
      <c r="F11" s="13"/>
      <c r="G11" s="13"/>
      <c r="H11" s="13"/>
      <c r="I11" s="13"/>
      <c r="J11" s="13"/>
      <c r="K11" s="14"/>
      <c r="M11" s="15" t="s">
        <v>5</v>
      </c>
      <c r="N11" s="166">
        <f>P51</f>
        <v>0</v>
      </c>
      <c r="O11" s="167"/>
      <c r="P11" s="16" t="s">
        <v>6</v>
      </c>
    </row>
    <row r="12" spans="1:16" x14ac:dyDescent="0.25">
      <c r="A12" s="3"/>
      <c r="B12" s="3"/>
      <c r="F12" s="13"/>
      <c r="G12" s="13"/>
      <c r="H12" s="13"/>
      <c r="I12" s="13"/>
      <c r="J12" s="13"/>
      <c r="K12" s="14"/>
      <c r="M12" s="17" t="s">
        <v>7</v>
      </c>
      <c r="N12" s="116"/>
      <c r="O12" s="116"/>
      <c r="P12" s="18"/>
    </row>
    <row r="13" spans="1:16" x14ac:dyDescent="0.25">
      <c r="A13" s="5"/>
      <c r="B13" s="3"/>
      <c r="F13" s="13"/>
      <c r="G13" s="13"/>
      <c r="H13" s="13"/>
      <c r="I13" s="13"/>
      <c r="J13" s="13"/>
      <c r="K13" s="14"/>
      <c r="L13" s="14"/>
      <c r="M13" s="14"/>
      <c r="N13" s="14"/>
      <c r="O13" s="19"/>
      <c r="P13" s="18"/>
    </row>
    <row r="14" spans="1:16" x14ac:dyDescent="0.25">
      <c r="A14" s="168" t="s">
        <v>0</v>
      </c>
      <c r="B14" s="168" t="s">
        <v>1</v>
      </c>
      <c r="C14" s="170" t="s">
        <v>2</v>
      </c>
      <c r="D14" s="172" t="s">
        <v>3</v>
      </c>
      <c r="E14" s="174" t="s">
        <v>4</v>
      </c>
      <c r="F14" s="176" t="s">
        <v>8</v>
      </c>
      <c r="G14" s="177"/>
      <c r="H14" s="177"/>
      <c r="I14" s="177"/>
      <c r="J14" s="177"/>
      <c r="K14" s="177"/>
      <c r="L14" s="178" t="s">
        <v>9</v>
      </c>
      <c r="M14" s="178"/>
      <c r="N14" s="178"/>
      <c r="O14" s="178"/>
      <c r="P14" s="178"/>
    </row>
    <row r="15" spans="1:16" ht="51" x14ac:dyDescent="0.25">
      <c r="A15" s="169"/>
      <c r="B15" s="169"/>
      <c r="C15" s="171"/>
      <c r="D15" s="173"/>
      <c r="E15" s="175"/>
      <c r="F15" s="96" t="s">
        <v>10</v>
      </c>
      <c r="G15" s="96" t="s">
        <v>11</v>
      </c>
      <c r="H15" s="96" t="s">
        <v>12</v>
      </c>
      <c r="I15" s="96" t="s">
        <v>13</v>
      </c>
      <c r="J15" s="96" t="s">
        <v>14</v>
      </c>
      <c r="K15" s="97" t="s">
        <v>15</v>
      </c>
      <c r="L15" s="97" t="s">
        <v>16</v>
      </c>
      <c r="M15" s="97" t="s">
        <v>12</v>
      </c>
      <c r="N15" s="97" t="s">
        <v>13</v>
      </c>
      <c r="O15" s="97" t="s">
        <v>14</v>
      </c>
      <c r="P15" s="97" t="s">
        <v>17</v>
      </c>
    </row>
    <row r="16" spans="1:16" x14ac:dyDescent="0.25">
      <c r="A16" s="98">
        <v>0</v>
      </c>
      <c r="B16" s="98"/>
      <c r="C16" s="99" t="s">
        <v>56</v>
      </c>
      <c r="D16" s="98"/>
      <c r="E16" s="10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7" x14ac:dyDescent="0.25">
      <c r="A17" s="98">
        <v>0</v>
      </c>
      <c r="B17" s="98"/>
      <c r="C17" s="99" t="s">
        <v>57</v>
      </c>
      <c r="D17" s="98"/>
      <c r="E17" s="10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7" s="106" customFormat="1" ht="25.5" x14ac:dyDescent="0.25">
      <c r="A18" s="98">
        <v>1</v>
      </c>
      <c r="B18" s="98"/>
      <c r="C18" s="101" t="s">
        <v>71</v>
      </c>
      <c r="D18" s="98" t="s">
        <v>44</v>
      </c>
      <c r="E18" s="100">
        <v>40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107"/>
    </row>
    <row r="19" spans="1:17" x14ac:dyDescent="0.25">
      <c r="A19" s="98">
        <v>2</v>
      </c>
      <c r="B19" s="98"/>
      <c r="C19" s="101" t="s">
        <v>47</v>
      </c>
      <c r="D19" s="98" t="s">
        <v>44</v>
      </c>
      <c r="E19" s="100">
        <v>40</v>
      </c>
      <c r="F19" s="21"/>
      <c r="G19" s="21"/>
      <c r="H19" s="21"/>
      <c r="I19" s="21"/>
      <c r="J19" s="21"/>
      <c r="K19" s="20"/>
      <c r="L19" s="20"/>
      <c r="M19" s="20"/>
      <c r="N19" s="20"/>
      <c r="O19" s="20"/>
      <c r="P19" s="20"/>
      <c r="Q19" s="95"/>
    </row>
    <row r="20" spans="1:17" x14ac:dyDescent="0.25">
      <c r="A20" s="98">
        <v>3</v>
      </c>
      <c r="B20" s="98"/>
      <c r="C20" s="101" t="s">
        <v>48</v>
      </c>
      <c r="D20" s="98" t="s">
        <v>44</v>
      </c>
      <c r="E20" s="100">
        <v>117</v>
      </c>
      <c r="F20" s="21"/>
      <c r="G20" s="21"/>
      <c r="H20" s="21"/>
      <c r="I20" s="21"/>
      <c r="J20" s="21"/>
      <c r="K20" s="20"/>
      <c r="L20" s="20"/>
      <c r="M20" s="20"/>
      <c r="N20" s="20"/>
      <c r="O20" s="20"/>
      <c r="P20" s="20"/>
    </row>
    <row r="21" spans="1:17" x14ac:dyDescent="0.25">
      <c r="A21" s="98">
        <v>4</v>
      </c>
      <c r="B21" s="98"/>
      <c r="C21" s="101" t="s">
        <v>49</v>
      </c>
      <c r="D21" s="98" t="s">
        <v>44</v>
      </c>
      <c r="E21" s="100">
        <v>17.5</v>
      </c>
      <c r="F21" s="21"/>
      <c r="G21" s="21"/>
      <c r="H21" s="21"/>
      <c r="I21" s="21"/>
      <c r="J21" s="21"/>
      <c r="K21" s="20"/>
      <c r="L21" s="20"/>
      <c r="M21" s="20"/>
      <c r="N21" s="20"/>
      <c r="O21" s="20"/>
      <c r="P21" s="20"/>
    </row>
    <row r="22" spans="1:17" ht="25.5" x14ac:dyDescent="0.25">
      <c r="A22" s="98">
        <v>5</v>
      </c>
      <c r="B22" s="98"/>
      <c r="C22" s="101" t="s">
        <v>75</v>
      </c>
      <c r="D22" s="98" t="s">
        <v>44</v>
      </c>
      <c r="E22" s="100">
        <f>E20-E21</f>
        <v>99.5</v>
      </c>
      <c r="F22" s="21"/>
      <c r="G22" s="21"/>
      <c r="H22" s="21"/>
      <c r="I22" s="21"/>
      <c r="J22" s="21"/>
      <c r="K22" s="20"/>
      <c r="L22" s="20"/>
      <c r="M22" s="20"/>
      <c r="N22" s="20"/>
      <c r="O22" s="20"/>
      <c r="P22" s="20"/>
    </row>
    <row r="23" spans="1:17" s="106" customFormat="1" x14ac:dyDescent="0.25">
      <c r="A23" s="98"/>
      <c r="B23" s="98"/>
      <c r="C23" s="99" t="s">
        <v>69</v>
      </c>
      <c r="D23" s="98"/>
      <c r="E23" s="100"/>
      <c r="F23" s="100"/>
      <c r="G23" s="100"/>
      <c r="H23" s="100"/>
      <c r="I23" s="21"/>
      <c r="J23" s="21"/>
      <c r="K23" s="21"/>
      <c r="L23" s="21"/>
      <c r="M23" s="21"/>
      <c r="N23" s="21"/>
      <c r="O23" s="21"/>
      <c r="P23" s="21"/>
    </row>
    <row r="24" spans="1:17" ht="25.5" x14ac:dyDescent="0.25">
      <c r="A24" s="98">
        <v>6</v>
      </c>
      <c r="B24" s="98"/>
      <c r="C24" s="115" t="s">
        <v>58</v>
      </c>
      <c r="D24" s="98" t="s">
        <v>44</v>
      </c>
      <c r="E24" s="100">
        <v>36</v>
      </c>
      <c r="F24" s="21"/>
      <c r="G24" s="21"/>
      <c r="H24" s="21"/>
      <c r="I24" s="21"/>
      <c r="J24" s="21"/>
      <c r="K24" s="20"/>
      <c r="L24" s="20"/>
      <c r="M24" s="20"/>
      <c r="N24" s="20"/>
      <c r="O24" s="20"/>
      <c r="P24" s="20"/>
    </row>
    <row r="25" spans="1:17" x14ac:dyDescent="0.25">
      <c r="A25" s="98">
        <v>7</v>
      </c>
      <c r="B25" s="98"/>
      <c r="C25" s="115" t="s">
        <v>59</v>
      </c>
      <c r="D25" s="98" t="s">
        <v>60</v>
      </c>
      <c r="E25" s="100">
        <v>100</v>
      </c>
      <c r="F25" s="21"/>
      <c r="G25" s="21"/>
      <c r="H25" s="21"/>
      <c r="I25" s="21"/>
      <c r="J25" s="21"/>
      <c r="K25" s="20"/>
      <c r="L25" s="20"/>
      <c r="M25" s="20"/>
      <c r="N25" s="20"/>
      <c r="O25" s="20"/>
      <c r="P25" s="20"/>
    </row>
    <row r="26" spans="1:17" x14ac:dyDescent="0.25">
      <c r="A26" s="98">
        <v>8</v>
      </c>
      <c r="B26" s="98"/>
      <c r="C26" s="115" t="s">
        <v>61</v>
      </c>
      <c r="D26" s="98" t="s">
        <v>62</v>
      </c>
      <c r="E26" s="100">
        <v>1</v>
      </c>
      <c r="F26" s="21"/>
      <c r="G26" s="21"/>
      <c r="H26" s="21"/>
      <c r="I26" s="21"/>
      <c r="J26" s="21"/>
      <c r="K26" s="20"/>
      <c r="L26" s="20"/>
      <c r="M26" s="20"/>
      <c r="N26" s="20"/>
      <c r="O26" s="20"/>
      <c r="P26" s="20"/>
    </row>
    <row r="27" spans="1:17" ht="25.5" x14ac:dyDescent="0.25">
      <c r="A27" s="98">
        <v>9</v>
      </c>
      <c r="B27" s="98"/>
      <c r="C27" s="115" t="s">
        <v>63</v>
      </c>
      <c r="D27" s="98" t="s">
        <v>44</v>
      </c>
      <c r="E27" s="100">
        <v>36</v>
      </c>
      <c r="F27" s="21"/>
      <c r="G27" s="21"/>
      <c r="H27" s="21"/>
      <c r="I27" s="21"/>
      <c r="J27" s="21"/>
      <c r="K27" s="20"/>
      <c r="L27" s="20"/>
      <c r="M27" s="20"/>
      <c r="N27" s="20"/>
      <c r="O27" s="20"/>
      <c r="P27" s="20"/>
    </row>
    <row r="28" spans="1:17" s="106" customFormat="1" x14ac:dyDescent="0.25">
      <c r="A28" s="98">
        <v>10</v>
      </c>
      <c r="B28" s="98"/>
      <c r="C28" s="115" t="s">
        <v>64</v>
      </c>
      <c r="D28" s="98" t="s">
        <v>60</v>
      </c>
      <c r="E28" s="100">
        <v>30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107"/>
    </row>
    <row r="29" spans="1:17" x14ac:dyDescent="0.25">
      <c r="A29" s="98">
        <v>11</v>
      </c>
      <c r="B29" s="98"/>
      <c r="C29" s="115" t="s">
        <v>72</v>
      </c>
      <c r="D29" s="98" t="s">
        <v>60</v>
      </c>
      <c r="E29" s="100">
        <v>30</v>
      </c>
      <c r="F29" s="21"/>
      <c r="G29" s="21"/>
      <c r="H29" s="21"/>
      <c r="I29" s="21"/>
      <c r="J29" s="21"/>
      <c r="K29" s="20"/>
      <c r="L29" s="20"/>
      <c r="M29" s="20"/>
      <c r="N29" s="20"/>
      <c r="O29" s="20"/>
      <c r="P29" s="20"/>
      <c r="Q29" s="95"/>
    </row>
    <row r="30" spans="1:17" x14ac:dyDescent="0.25">
      <c r="A30" s="98">
        <v>12</v>
      </c>
      <c r="B30" s="98"/>
      <c r="C30" s="115" t="s">
        <v>73</v>
      </c>
      <c r="D30" s="98" t="s">
        <v>60</v>
      </c>
      <c r="E30" s="100">
        <v>10</v>
      </c>
      <c r="F30" s="21"/>
      <c r="G30" s="21"/>
      <c r="H30" s="21"/>
      <c r="I30" s="21"/>
      <c r="J30" s="21"/>
      <c r="K30" s="20"/>
      <c r="L30" s="20"/>
      <c r="M30" s="20"/>
      <c r="N30" s="20"/>
      <c r="O30" s="20"/>
      <c r="P30" s="20"/>
    </row>
    <row r="31" spans="1:17" x14ac:dyDescent="0.25">
      <c r="A31" s="98">
        <v>13</v>
      </c>
      <c r="B31" s="98"/>
      <c r="C31" s="115" t="s">
        <v>65</v>
      </c>
      <c r="D31" s="98" t="s">
        <v>60</v>
      </c>
      <c r="E31" s="100">
        <v>30</v>
      </c>
      <c r="F31" s="21"/>
      <c r="G31" s="21"/>
      <c r="H31" s="21"/>
      <c r="I31" s="21"/>
      <c r="J31" s="21"/>
      <c r="K31" s="20"/>
      <c r="L31" s="20"/>
      <c r="M31" s="20"/>
      <c r="N31" s="20"/>
      <c r="O31" s="20"/>
      <c r="P31" s="20"/>
    </row>
    <row r="32" spans="1:17" x14ac:dyDescent="0.25">
      <c r="A32" s="98">
        <v>14</v>
      </c>
      <c r="B32" s="98"/>
      <c r="C32" s="115" t="s">
        <v>61</v>
      </c>
      <c r="D32" s="98" t="s">
        <v>62</v>
      </c>
      <c r="E32" s="100">
        <v>1</v>
      </c>
      <c r="F32" s="21"/>
      <c r="G32" s="21"/>
      <c r="H32" s="21"/>
      <c r="I32" s="21"/>
      <c r="J32" s="21"/>
      <c r="K32" s="20"/>
      <c r="L32" s="20"/>
      <c r="M32" s="20"/>
      <c r="N32" s="20"/>
      <c r="O32" s="20"/>
      <c r="P32" s="20"/>
    </row>
    <row r="33" spans="1:17" x14ac:dyDescent="0.25">
      <c r="A33" s="98">
        <v>15</v>
      </c>
      <c r="B33" s="98"/>
      <c r="C33" s="115" t="s">
        <v>76</v>
      </c>
      <c r="D33" s="98" t="s">
        <v>45</v>
      </c>
      <c r="E33" s="100">
        <v>15</v>
      </c>
      <c r="F33" s="21"/>
      <c r="G33" s="21"/>
      <c r="H33" s="21"/>
      <c r="I33" s="21"/>
      <c r="J33" s="21"/>
      <c r="K33" s="20"/>
      <c r="L33" s="20"/>
      <c r="M33" s="20"/>
      <c r="N33" s="20"/>
      <c r="O33" s="20"/>
      <c r="P33" s="20"/>
    </row>
    <row r="34" spans="1:17" x14ac:dyDescent="0.25">
      <c r="A34" s="98">
        <v>16</v>
      </c>
      <c r="B34" s="98"/>
      <c r="C34" s="115" t="s">
        <v>66</v>
      </c>
      <c r="D34" s="98" t="s">
        <v>60</v>
      </c>
      <c r="E34" s="100">
        <v>10</v>
      </c>
      <c r="F34" s="21"/>
      <c r="G34" s="21"/>
      <c r="H34" s="21"/>
      <c r="I34" s="21"/>
      <c r="J34" s="21"/>
      <c r="K34" s="20"/>
      <c r="L34" s="20"/>
      <c r="M34" s="20"/>
      <c r="N34" s="20"/>
      <c r="O34" s="20"/>
      <c r="P34" s="20"/>
    </row>
    <row r="35" spans="1:17" x14ac:dyDescent="0.25">
      <c r="A35" s="98">
        <v>17</v>
      </c>
      <c r="B35" s="98"/>
      <c r="C35" s="115" t="s">
        <v>67</v>
      </c>
      <c r="D35" s="98" t="s">
        <v>60</v>
      </c>
      <c r="E35" s="100">
        <v>16</v>
      </c>
      <c r="F35" s="21"/>
      <c r="G35" s="21"/>
      <c r="H35" s="21"/>
      <c r="I35" s="21"/>
      <c r="J35" s="21"/>
      <c r="K35" s="20"/>
      <c r="L35" s="20"/>
      <c r="M35" s="20"/>
      <c r="N35" s="20"/>
      <c r="O35" s="20"/>
      <c r="P35" s="20"/>
    </row>
    <row r="36" spans="1:17" x14ac:dyDescent="0.25">
      <c r="A36" s="98">
        <v>18</v>
      </c>
      <c r="B36" s="98"/>
      <c r="C36" s="115" t="s">
        <v>61</v>
      </c>
      <c r="D36" s="98" t="s">
        <v>62</v>
      </c>
      <c r="E36" s="100">
        <v>1</v>
      </c>
      <c r="F36" s="21"/>
      <c r="G36" s="21"/>
      <c r="H36" s="21"/>
      <c r="I36" s="21"/>
      <c r="J36" s="21"/>
      <c r="K36" s="20"/>
      <c r="L36" s="20"/>
      <c r="M36" s="20"/>
      <c r="N36" s="20"/>
      <c r="O36" s="20"/>
      <c r="P36" s="20"/>
    </row>
    <row r="37" spans="1:17" x14ac:dyDescent="0.25">
      <c r="A37" s="98">
        <v>19</v>
      </c>
      <c r="B37" s="98"/>
      <c r="C37" s="115"/>
      <c r="D37" s="98"/>
      <c r="E37" s="100"/>
      <c r="F37" s="21"/>
      <c r="G37" s="21"/>
      <c r="H37" s="21"/>
      <c r="I37" s="21"/>
      <c r="J37" s="21"/>
      <c r="K37" s="20"/>
      <c r="L37" s="20"/>
      <c r="M37" s="20"/>
      <c r="N37" s="20"/>
      <c r="O37" s="20"/>
      <c r="P37" s="20"/>
    </row>
    <row r="38" spans="1:17" x14ac:dyDescent="0.25">
      <c r="A38" s="98">
        <v>20</v>
      </c>
      <c r="B38" s="98"/>
      <c r="C38" s="115"/>
      <c r="D38" s="98"/>
      <c r="E38" s="100"/>
      <c r="F38" s="21"/>
      <c r="G38" s="21"/>
      <c r="H38" s="21"/>
      <c r="I38" s="21"/>
      <c r="J38" s="21"/>
      <c r="K38" s="20"/>
      <c r="L38" s="20"/>
      <c r="M38" s="20"/>
      <c r="N38" s="20"/>
      <c r="O38" s="20"/>
      <c r="P38" s="20"/>
    </row>
    <row r="39" spans="1:17" s="106" customFormat="1" x14ac:dyDescent="0.25">
      <c r="A39" s="98">
        <v>21</v>
      </c>
      <c r="B39" s="98"/>
      <c r="C39" s="115"/>
      <c r="D39" s="98"/>
      <c r="E39" s="10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107"/>
    </row>
    <row r="40" spans="1:17" x14ac:dyDescent="0.25">
      <c r="A40" s="98">
        <v>0</v>
      </c>
      <c r="B40" s="98"/>
      <c r="C40" s="99" t="s">
        <v>77</v>
      </c>
      <c r="D40" s="98"/>
      <c r="E40" s="10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7" x14ac:dyDescent="0.25">
      <c r="A41" s="98">
        <v>22</v>
      </c>
      <c r="B41" s="98"/>
      <c r="C41" s="101" t="s">
        <v>78</v>
      </c>
      <c r="D41" s="98" t="s">
        <v>44</v>
      </c>
      <c r="E41" s="100">
        <v>29.7</v>
      </c>
      <c r="F41" s="21"/>
      <c r="G41" s="21"/>
      <c r="H41" s="21"/>
      <c r="I41" s="21"/>
      <c r="J41" s="21"/>
      <c r="K41" s="20"/>
      <c r="L41" s="20"/>
      <c r="M41" s="20"/>
      <c r="N41" s="20"/>
      <c r="O41" s="20"/>
      <c r="P41" s="20"/>
    </row>
    <row r="42" spans="1:17" x14ac:dyDescent="0.25">
      <c r="A42" s="98">
        <v>23</v>
      </c>
      <c r="B42" s="98"/>
      <c r="C42" s="101" t="s">
        <v>70</v>
      </c>
      <c r="D42" s="98" t="s">
        <v>44</v>
      </c>
      <c r="E42" s="100">
        <v>29.7</v>
      </c>
      <c r="F42" s="21"/>
      <c r="G42" s="21"/>
      <c r="H42" s="21"/>
      <c r="I42" s="21"/>
      <c r="J42" s="21"/>
      <c r="K42" s="20"/>
      <c r="L42" s="20"/>
      <c r="M42" s="20"/>
      <c r="N42" s="20"/>
      <c r="O42" s="20"/>
      <c r="P42" s="20"/>
    </row>
    <row r="43" spans="1:17" ht="25.5" x14ac:dyDescent="0.25">
      <c r="A43" s="98">
        <v>24</v>
      </c>
      <c r="B43" s="98"/>
      <c r="C43" s="101" t="s">
        <v>79</v>
      </c>
      <c r="D43" s="98" t="s">
        <v>44</v>
      </c>
      <c r="E43" s="100">
        <v>29.7</v>
      </c>
      <c r="F43" s="21"/>
      <c r="G43" s="21"/>
      <c r="H43" s="21"/>
      <c r="I43" s="21"/>
      <c r="J43" s="21"/>
      <c r="K43" s="20"/>
      <c r="L43" s="20"/>
      <c r="M43" s="20"/>
      <c r="N43" s="20"/>
      <c r="O43" s="20"/>
      <c r="P43" s="20"/>
    </row>
    <row r="44" spans="1:17" s="106" customFormat="1" x14ac:dyDescent="0.25">
      <c r="A44" s="98">
        <v>25</v>
      </c>
      <c r="B44" s="98"/>
      <c r="C44" s="101" t="s">
        <v>46</v>
      </c>
      <c r="D44" s="98" t="s">
        <v>44</v>
      </c>
      <c r="E44" s="100">
        <v>29.7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107"/>
    </row>
    <row r="45" spans="1:17" x14ac:dyDescent="0.25">
      <c r="A45" s="98">
        <v>26</v>
      </c>
      <c r="B45" s="98"/>
      <c r="C45" s="101" t="s">
        <v>47</v>
      </c>
      <c r="D45" s="98" t="s">
        <v>44</v>
      </c>
      <c r="E45" s="100">
        <v>29.7</v>
      </c>
      <c r="F45" s="21"/>
      <c r="G45" s="21"/>
      <c r="H45" s="21"/>
      <c r="I45" s="21"/>
      <c r="J45" s="21"/>
      <c r="K45" s="20"/>
      <c r="L45" s="20"/>
      <c r="M45" s="20"/>
      <c r="N45" s="20"/>
      <c r="O45" s="20"/>
      <c r="P45" s="20"/>
      <c r="Q45" s="95"/>
    </row>
    <row r="46" spans="1:17" x14ac:dyDescent="0.25">
      <c r="A46" s="98">
        <v>27</v>
      </c>
      <c r="B46" s="98"/>
      <c r="C46" s="101" t="s">
        <v>48</v>
      </c>
      <c r="D46" s="98" t="s">
        <v>44</v>
      </c>
      <c r="E46" s="100">
        <v>84.6</v>
      </c>
      <c r="F46" s="21"/>
      <c r="G46" s="21"/>
      <c r="H46" s="21"/>
      <c r="I46" s="21"/>
      <c r="J46" s="21"/>
      <c r="K46" s="20"/>
      <c r="L46" s="20"/>
      <c r="M46" s="20"/>
      <c r="N46" s="20"/>
      <c r="O46" s="20"/>
      <c r="P46" s="20"/>
    </row>
    <row r="47" spans="1:17" x14ac:dyDescent="0.25">
      <c r="A47" s="98">
        <v>28</v>
      </c>
      <c r="B47" s="98"/>
      <c r="C47" s="101" t="s">
        <v>49</v>
      </c>
      <c r="D47" s="98" t="s">
        <v>44</v>
      </c>
      <c r="E47" s="100">
        <f>E46-E48</f>
        <v>65.400000000000006</v>
      </c>
      <c r="F47" s="21"/>
      <c r="G47" s="21"/>
      <c r="H47" s="21"/>
      <c r="I47" s="21"/>
      <c r="J47" s="21"/>
      <c r="K47" s="20"/>
      <c r="L47" s="20"/>
      <c r="M47" s="20"/>
      <c r="N47" s="20"/>
      <c r="O47" s="20"/>
      <c r="P47" s="20"/>
    </row>
    <row r="48" spans="1:17" ht="25.5" x14ac:dyDescent="0.25">
      <c r="A48" s="98">
        <v>29</v>
      </c>
      <c r="B48" s="98"/>
      <c r="C48" s="101" t="s">
        <v>80</v>
      </c>
      <c r="D48" s="98" t="s">
        <v>44</v>
      </c>
      <c r="E48" s="100">
        <v>19.2</v>
      </c>
      <c r="F48" s="21"/>
      <c r="G48" s="21"/>
      <c r="H48" s="21"/>
      <c r="I48" s="21"/>
      <c r="J48" s="21"/>
      <c r="K48" s="20"/>
      <c r="L48" s="20"/>
      <c r="M48" s="20"/>
      <c r="N48" s="20"/>
      <c r="O48" s="20"/>
      <c r="P48" s="20"/>
    </row>
    <row r="49" spans="1:254" x14ac:dyDescent="0.25">
      <c r="A49" s="98">
        <v>30</v>
      </c>
      <c r="B49" s="98"/>
      <c r="C49" s="101" t="s">
        <v>81</v>
      </c>
      <c r="D49" s="98" t="s">
        <v>45</v>
      </c>
      <c r="E49" s="100">
        <v>30.2</v>
      </c>
      <c r="F49" s="21"/>
      <c r="G49" s="21"/>
      <c r="H49" s="21"/>
      <c r="I49" s="21"/>
      <c r="J49" s="21"/>
      <c r="K49" s="20"/>
      <c r="L49" s="20"/>
      <c r="M49" s="20"/>
      <c r="N49" s="20"/>
      <c r="O49" s="20"/>
      <c r="P49" s="20"/>
    </row>
    <row r="50" spans="1:254" ht="15.75" thickBot="1" x14ac:dyDescent="0.3">
      <c r="A50" s="98"/>
      <c r="B50" s="98"/>
      <c r="C50" s="101"/>
      <c r="D50" s="98"/>
      <c r="E50" s="100"/>
      <c r="F50" s="21"/>
      <c r="G50" s="21"/>
      <c r="H50" s="21"/>
      <c r="I50" s="21"/>
      <c r="J50" s="21"/>
      <c r="K50" s="20"/>
      <c r="L50" s="20"/>
      <c r="M50" s="20"/>
      <c r="N50" s="20"/>
      <c r="O50" s="20"/>
      <c r="P50" s="20"/>
    </row>
    <row r="51" spans="1:254" ht="16.5" thickBot="1" x14ac:dyDescent="0.3">
      <c r="A51" s="3"/>
      <c r="B51" s="3"/>
      <c r="F51"/>
      <c r="G51"/>
      <c r="H51"/>
      <c r="I51"/>
      <c r="J51"/>
      <c r="K51"/>
      <c r="L51" s="102">
        <f t="shared" ref="L51:O51" si="0">SUM(L17:L50)</f>
        <v>0</v>
      </c>
      <c r="M51" s="102">
        <f t="shared" si="0"/>
        <v>0</v>
      </c>
      <c r="N51" s="102">
        <f t="shared" si="0"/>
        <v>0</v>
      </c>
      <c r="O51" s="102">
        <f t="shared" si="0"/>
        <v>0</v>
      </c>
      <c r="P51" s="102">
        <f>SUM(P17:P50)</f>
        <v>0</v>
      </c>
      <c r="Q51" s="114"/>
    </row>
    <row r="52" spans="1:254" x14ac:dyDescent="0.25">
      <c r="A52" s="3"/>
      <c r="B52" s="3"/>
      <c r="F52" s="22"/>
      <c r="G52" s="22"/>
      <c r="H52" s="22"/>
      <c r="I52" s="22"/>
      <c r="J52" s="22"/>
      <c r="K52" s="22"/>
      <c r="M52" s="23"/>
      <c r="N52" s="23"/>
      <c r="O52" s="23"/>
      <c r="P52" s="23"/>
    </row>
    <row r="53" spans="1:254" x14ac:dyDescent="0.25">
      <c r="A53" s="3"/>
      <c r="B53" s="3"/>
      <c r="F53" s="22"/>
      <c r="G53" s="22"/>
      <c r="H53" s="22"/>
      <c r="I53" s="22"/>
      <c r="J53" s="22"/>
      <c r="K53" s="22"/>
      <c r="L53" s="23"/>
      <c r="M53" s="23"/>
      <c r="N53" s="23"/>
      <c r="O53" s="23"/>
      <c r="P53" s="23"/>
    </row>
    <row r="54" spans="1:254" x14ac:dyDescent="0.25">
      <c r="A54" s="4"/>
      <c r="B54" s="4"/>
      <c r="F54" s="24"/>
      <c r="G54" s="25"/>
      <c r="H54" s="25"/>
      <c r="I54" s="25"/>
      <c r="J54" s="25"/>
      <c r="K54" s="26"/>
      <c r="L54" s="26"/>
      <c r="M54" s="26"/>
      <c r="N54" s="26"/>
      <c r="O54" s="27"/>
      <c r="P54" s="27"/>
    </row>
    <row r="55" spans="1:254" x14ac:dyDescent="0.25">
      <c r="A55" s="4"/>
      <c r="B55" s="4"/>
      <c r="F55" s="24"/>
      <c r="G55" s="25"/>
      <c r="H55" s="25"/>
      <c r="I55" s="25"/>
      <c r="J55" s="25"/>
      <c r="K55" s="26"/>
      <c r="L55" s="26"/>
      <c r="M55" s="26"/>
      <c r="N55" s="26"/>
      <c r="O55" s="27"/>
      <c r="P55" s="27"/>
    </row>
    <row r="56" spans="1:254" s="1" customFormat="1" ht="13.5" x14ac:dyDescent="0.25">
      <c r="A56" s="28"/>
      <c r="B56" s="67" t="s">
        <v>30</v>
      </c>
      <c r="C56" s="164"/>
      <c r="D56" s="164"/>
      <c r="E56" s="164"/>
      <c r="F56" s="164"/>
      <c r="G56" s="164"/>
      <c r="H56" s="164"/>
      <c r="I56" s="164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</row>
    <row r="57" spans="1:254" s="1" customFormat="1" ht="12.75" x14ac:dyDescent="0.2">
      <c r="A57" s="28"/>
      <c r="B57" s="31"/>
      <c r="C57" s="118" t="s">
        <v>31</v>
      </c>
      <c r="D57" s="118"/>
      <c r="E57" s="118"/>
      <c r="F57" s="118"/>
      <c r="G57" s="118"/>
      <c r="H57" s="118"/>
      <c r="I57" s="11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</row>
    <row r="58" spans="1:254" s="1" customFormat="1" ht="6.75" customHeight="1" thickBot="1" x14ac:dyDescent="0.25">
      <c r="A58" s="28"/>
      <c r="B58" s="31"/>
      <c r="C58" s="165"/>
      <c r="D58" s="165"/>
      <c r="E58" s="165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</row>
    <row r="59" spans="1:254" s="1" customFormat="1" ht="13.5" x14ac:dyDescent="0.25">
      <c r="A59" s="28"/>
      <c r="B59" s="68" t="s">
        <v>41</v>
      </c>
      <c r="C59" s="116"/>
      <c r="D59" s="116"/>
      <c r="E59" s="70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</row>
    <row r="60" spans="1:254" s="1" customFormat="1" ht="12.75" x14ac:dyDescent="0.2">
      <c r="A60" s="28"/>
      <c r="B60" s="71"/>
      <c r="C60" s="111"/>
      <c r="D60" s="112"/>
      <c r="E60" s="113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</row>
    <row r="61" spans="1:254" s="1" customFormat="1" ht="13.5" x14ac:dyDescent="0.25">
      <c r="A61" s="28"/>
      <c r="B61" s="67" t="s">
        <v>32</v>
      </c>
      <c r="C61" s="153"/>
      <c r="D61" s="153"/>
      <c r="E61" s="153"/>
      <c r="F61" s="153"/>
      <c r="G61" s="153"/>
      <c r="H61" s="153"/>
      <c r="I61" s="153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</row>
    <row r="62" spans="1:254" s="1" customFormat="1" ht="12.75" x14ac:dyDescent="0.2">
      <c r="A62" s="28"/>
      <c r="B62" s="31"/>
      <c r="C62" s="154" t="s">
        <v>31</v>
      </c>
      <c r="D62" s="154"/>
      <c r="E62" s="154"/>
      <c r="F62" s="154"/>
      <c r="G62" s="154"/>
      <c r="H62" s="154"/>
      <c r="I62" s="154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</row>
    <row r="63" spans="1:254" x14ac:dyDescent="0.25">
      <c r="F63"/>
      <c r="G63" s="30"/>
      <c r="H63" s="30"/>
      <c r="I63" s="30"/>
      <c r="J63" s="30"/>
      <c r="K63" s="28"/>
    </row>
    <row r="64" spans="1:254" x14ac:dyDescent="0.25">
      <c r="A64" s="105" t="str">
        <f>kopsavilkums!B29</f>
        <v>Sertifikāta Nr.:</v>
      </c>
      <c r="F64" s="31"/>
      <c r="G64" s="30"/>
      <c r="H64" s="30"/>
    </row>
  </sheetData>
  <mergeCells count="18">
    <mergeCell ref="A6:I6"/>
    <mergeCell ref="C61:I61"/>
    <mergeCell ref="C62:I62"/>
    <mergeCell ref="A7:I7"/>
    <mergeCell ref="A8:I8"/>
    <mergeCell ref="C56:I56"/>
    <mergeCell ref="C57:I57"/>
    <mergeCell ref="C58:E58"/>
    <mergeCell ref="C59:D59"/>
    <mergeCell ref="N11:O11"/>
    <mergeCell ref="N12:O12"/>
    <mergeCell ref="A14:A15"/>
    <mergeCell ref="B14:B15"/>
    <mergeCell ref="C14:C15"/>
    <mergeCell ref="D14:D15"/>
    <mergeCell ref="E14:E15"/>
    <mergeCell ref="F14:K14"/>
    <mergeCell ref="L14:P14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3</vt:i4>
      </vt:variant>
    </vt:vector>
  </HeadingPairs>
  <TitlesOfParts>
    <vt:vector size="6" baseType="lpstr">
      <vt:lpstr>koptāme</vt:lpstr>
      <vt:lpstr>kopsavilkums</vt:lpstr>
      <vt:lpstr>tāme</vt:lpstr>
      <vt:lpstr>kopsavilkums!Drukas_apgabals</vt:lpstr>
      <vt:lpstr>koptāme!Drukas_apgabals</vt:lpstr>
      <vt:lpstr>tāme!Drukas_apgabals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2021-04-13T13:26:38Z</dcterms:modified>
</cp:coreProperties>
</file>